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5" yWindow="105" windowWidth="10005" windowHeight="7005"/>
  </bookViews>
  <sheets>
    <sheet name="1招标工程量清单;扉—1" sheetId="1" r:id="rId1"/>
    <sheet name="2分部分项工程和单价措施项目清单与计价表" sheetId="2" r:id="rId2"/>
    <sheet name="3总价措施项目清单与计价表" sheetId="3" r:id="rId3"/>
    <sheet name="4其他项目清单" sheetId="4" r:id="rId4"/>
    <sheet name="5暂列金额明细表" sheetId="5" r:id="rId5"/>
    <sheet name="6规费、税金项目清单" sheetId="6" r:id="rId6"/>
  </sheets>
  <calcPr calcId="125725"/>
</workbook>
</file>

<file path=xl/calcChain.xml><?xml version="1.0" encoding="utf-8"?>
<calcChain xmlns="http://schemas.openxmlformats.org/spreadsheetml/2006/main">
  <c r="E5" i="3"/>
  <c r="H5"/>
  <c r="H6"/>
  <c r="E7"/>
  <c r="H7"/>
  <c r="E8"/>
  <c r="H8"/>
  <c r="E9"/>
  <c r="H9"/>
  <c r="E10"/>
  <c r="H10"/>
  <c r="E11"/>
  <c r="H11"/>
  <c r="E12"/>
  <c r="H12"/>
  <c r="E13"/>
  <c r="H13"/>
  <c r="E14"/>
  <c r="H14"/>
  <c r="E15"/>
  <c r="H15"/>
  <c r="E16"/>
  <c r="H16"/>
  <c r="E17"/>
  <c r="H17"/>
  <c r="E18"/>
  <c r="H18"/>
  <c r="E19"/>
  <c r="H19"/>
  <c r="E20"/>
  <c r="H20"/>
  <c r="E21"/>
  <c r="H21"/>
  <c r="E22"/>
  <c r="H22"/>
</calcChain>
</file>

<file path=xl/sharedStrings.xml><?xml version="1.0" encoding="utf-8"?>
<sst xmlns="http://schemas.openxmlformats.org/spreadsheetml/2006/main" count="740" uniqueCount="463">
  <si>
    <t>珍珠白花岗岩墙面，200*600珍珠白花岗岩,30厚1：3水泥砂浆粘贴，具体做法详设计图纸</t>
  </si>
  <si>
    <t>序号</t>
  </si>
  <si>
    <t>[2]~[15]</t>
  </si>
  <si>
    <t xml:space="preserve">其他项目清单与计价汇总表
</t>
  </si>
  <si>
    <t>040204002001</t>
  </si>
  <si>
    <t>040305001005</t>
  </si>
  <si>
    <t>041109010001</t>
  </si>
  <si>
    <t>040103001008</t>
  </si>
  <si>
    <t>54</t>
  </si>
  <si>
    <t>040103001006</t>
  </si>
  <si>
    <t>040203007002</t>
  </si>
  <si>
    <t>31.5</t>
  </si>
  <si>
    <t>2.1</t>
  </si>
  <si>
    <t>M7.5水泥砂浆砌MU10砼砖挡墙,墙厚120mm，具体做法详设计图纸</t>
  </si>
  <si>
    <t>040101003001</t>
  </si>
  <si>
    <t>砖砌电缆井,长1200*宽900*深1100,15cmC25砼垫层，240厚砖砌电缆井壁，MU10砼砖，M7.5水泥砂浆砌筑，20厚1:2水泥砂浆粉刷内侧，不锈钢包边电力井盖:1440*500*50安装，C25砼现浇压顶(非泵送)，含钢筋、模板安拆，具体做法详设计图纸</t>
  </si>
  <si>
    <t>挖一般土方</t>
  </si>
  <si>
    <t>14</t>
  </si>
  <si>
    <t>住房公积金</t>
  </si>
  <si>
    <t>875.82</t>
  </si>
  <si>
    <t>040504001003</t>
  </si>
  <si>
    <t>040501003001</t>
  </si>
  <si>
    <t>招　标　人:</t>
  </si>
  <si>
    <t>040501004002</t>
  </si>
  <si>
    <t>31</t>
  </si>
  <si>
    <t>工 程 造 价咨  询  人:</t>
  </si>
  <si>
    <t>041109007001</t>
  </si>
  <si>
    <t>67.92</t>
  </si>
  <si>
    <t>71</t>
  </si>
  <si>
    <t>040504001007</t>
  </si>
  <si>
    <t>040501003005</t>
  </si>
  <si>
    <t>0410</t>
  </si>
  <si>
    <t>人行道块料铺设</t>
  </si>
  <si>
    <t>费率</t>
  </si>
  <si>
    <t>168.24</t>
  </si>
  <si>
    <t>砖砌体</t>
  </si>
  <si>
    <t>7.54</t>
  </si>
  <si>
    <t>040501004006</t>
  </si>
  <si>
    <t>35</t>
  </si>
  <si>
    <t>452.24</t>
  </si>
  <si>
    <t>100</t>
  </si>
  <si>
    <t>90</t>
  </si>
  <si>
    <t>[ 1 ]+[ 2 ]</t>
  </si>
  <si>
    <t>040504001009</t>
  </si>
  <si>
    <t>75</t>
  </si>
  <si>
    <t>综合单价</t>
  </si>
  <si>
    <t>地上、地下设施、建筑物的临时保护设施</t>
  </si>
  <si>
    <t>04B011</t>
  </si>
  <si>
    <t>表层土清挖，厚20cm，土方外运，运距及弃置点自行考虑，工作内容:清挖表层土，装车外运、工作面内排水等</t>
  </si>
  <si>
    <t>50</t>
  </si>
  <si>
    <t>砂水区金属栏杆拆除,拆除垃圾外运，弃置点及相关费用自行考虑,拆除范围以甲方控制、现场签证为准</t>
  </si>
  <si>
    <t>40.62</t>
  </si>
  <si>
    <t>040305001001</t>
  </si>
  <si>
    <t>砂水区景观道路，铺设φ30~60彩色鹅卵石面层，具体做法详设计图纸</t>
  </si>
  <si>
    <t>余土外运,运距及弃置点自行考虑</t>
  </si>
  <si>
    <t>金额(元)</t>
  </si>
  <si>
    <t>040103001002</t>
  </si>
  <si>
    <t>10</t>
  </si>
  <si>
    <t>73</t>
  </si>
  <si>
    <t>材料（工程设备）暂估价</t>
  </si>
  <si>
    <t>1546.51</t>
  </si>
  <si>
    <t>040504001001</t>
  </si>
  <si>
    <t>040501003003</t>
  </si>
  <si>
    <t>33</t>
  </si>
  <si>
    <t>镶贴面层</t>
  </si>
  <si>
    <t>3358.39</t>
  </si>
  <si>
    <t>园区内原道板砖道路拆除，道板砖面层拆除，清理、拆除垃圾装车外运，运距及弃置点自行考虑，拆除范围以甲方控制、现场签证为准</t>
  </si>
  <si>
    <t>已完工程及设备保护</t>
  </si>
  <si>
    <t>[ 1.1 ]~[ 1.4 ]</t>
  </si>
  <si>
    <t>58</t>
  </si>
  <si>
    <t>管道基础垫层,100厚砂垫层,120°砂基础，砂为中粗砂,计算规则同2014市政工程计价定额</t>
  </si>
  <si>
    <t>040103001004</t>
  </si>
  <si>
    <t>19.79</t>
  </si>
  <si>
    <t>317.99</t>
  </si>
  <si>
    <t>040305004001</t>
  </si>
  <si>
    <t>砂水区砂垫层,回填300mm厚洗净优质细砂，具体做法详设计图纸</t>
  </si>
  <si>
    <t>其他</t>
  </si>
  <si>
    <t>040201021001</t>
  </si>
  <si>
    <t>16</t>
  </si>
  <si>
    <t>18</t>
  </si>
  <si>
    <t>0.34</t>
  </si>
  <si>
    <t>040305001007</t>
  </si>
  <si>
    <t>56</t>
  </si>
  <si>
    <t>041001007001</t>
  </si>
  <si>
    <t>砂垫层</t>
  </si>
  <si>
    <t>五)</t>
  </si>
  <si>
    <t>38.6</t>
  </si>
  <si>
    <t>分部分项综合费用+单价措施项目综合费用-除税工程设备费</t>
  </si>
  <si>
    <t>20.69</t>
  </si>
  <si>
    <t>12</t>
  </si>
  <si>
    <t>安全文明施工省级标化增加费:一星级</t>
  </si>
  <si>
    <t>分部分项综合费用+措施项目合计+其他项目合计+[ 1 ]-除税甲供材料费和除税甲供设备费/1.01</t>
  </si>
  <si>
    <t>车行道雨水井加固</t>
  </si>
  <si>
    <t>工程按质论价:合格工程</t>
  </si>
  <si>
    <t>1Φ110-CPVC管（e≥8mm）,供电管道铺设、检查及清扫管材、安装管道、上接口、调直等图示所有工作内容（垫层、包封另计）</t>
  </si>
  <si>
    <t>拆除砂水区钢筋砼造型，拆除垃圾清理外运，运距及弃置点自行考虑，拆除范围以甲方控制、现场签证为准</t>
  </si>
  <si>
    <t>补充清单项目</t>
  </si>
  <si>
    <t>52</t>
  </si>
  <si>
    <t>拆除砖石结构</t>
  </si>
  <si>
    <t>040305001003</t>
  </si>
  <si>
    <t>39</t>
  </si>
  <si>
    <t>041109009001</t>
  </si>
  <si>
    <t>872.89</t>
  </si>
  <si>
    <t>拆除混凝土结构</t>
  </si>
  <si>
    <t>412.58</t>
  </si>
  <si>
    <t>041109002001</t>
  </si>
  <si>
    <t>77</t>
  </si>
  <si>
    <t>79</t>
  </si>
  <si>
    <t>040504001005</t>
  </si>
  <si>
    <t>二次搬运</t>
  </si>
  <si>
    <t>招标金额</t>
  </si>
  <si>
    <t>041106001001</t>
  </si>
  <si>
    <t>复 核 人:</t>
  </si>
  <si>
    <t>040501004004</t>
  </si>
  <si>
    <t>201.08</t>
  </si>
  <si>
    <t>37</t>
  </si>
  <si>
    <t>安全文明施工</t>
  </si>
  <si>
    <t>04B005</t>
  </si>
  <si>
    <t>二)</t>
  </si>
  <si>
    <t>44</t>
  </si>
  <si>
    <t>4Φ110-CPVC管（e≥8mm）,供电管道铺设、检查及清扫管材、安装管道、上接口、调直等图示所有工作内容（垫层、包封另计）</t>
  </si>
  <si>
    <t xml:space="preserve">素土填方夯实，密实度90%。就地取土,回填、分层平整夯实。工程计量规则：按实际填方体积计量 </t>
  </si>
  <si>
    <t>371.13</t>
  </si>
  <si>
    <t xml:space="preserve">法定代表人:
或其授权人:
</t>
  </si>
  <si>
    <t>回填方</t>
  </si>
  <si>
    <t>79.22</t>
  </si>
  <si>
    <t>1.5</t>
  </si>
  <si>
    <t>砂水区C25砼垫层,C25水泥混凝土垫层.工序内容：C25商品砼、运输、浇筑、养生,含模板支拆</t>
  </si>
  <si>
    <t>2.88</t>
  </si>
  <si>
    <t>规 费、税 金 项 目 清 单</t>
  </si>
  <si>
    <t>暂 列 金 额 明 细 表</t>
  </si>
  <si>
    <t>专业工程暂估价</t>
  </si>
  <si>
    <t>32.79</t>
  </si>
  <si>
    <t>雨水管,DN500球墨铸铁管,接口T型橡胶圈接口,计算规则同2014市政工程计价定额</t>
  </si>
  <si>
    <t>三)</t>
  </si>
  <si>
    <t>1</t>
  </si>
  <si>
    <t>040103002001</t>
  </si>
  <si>
    <t>041001001002</t>
  </si>
  <si>
    <t>040901007001</t>
  </si>
  <si>
    <t xml:space="preserve">薛埠中心幼儿园室外附属维修工程 </t>
  </si>
  <si>
    <t>21</t>
  </si>
  <si>
    <t>040101002003</t>
  </si>
  <si>
    <t>34.2</t>
  </si>
  <si>
    <t>砂水区碎石垫层，素土夯实，15cm级配碎石,工序内容:铺筑、整平、碾压</t>
  </si>
  <si>
    <t>0.03</t>
  </si>
  <si>
    <t>61</t>
  </si>
  <si>
    <t>外购土方</t>
  </si>
  <si>
    <t>040308003001</t>
  </si>
  <si>
    <t>六)</t>
  </si>
  <si>
    <t>772.84</t>
  </si>
  <si>
    <t>5</t>
  </si>
  <si>
    <t>砖砌Φ1000圆形雨水检查井，井径1000mm,做法参见S01-2012-126图集,M10水泥砂浆砌MU15砼实心砖，井底板C15砼垫层，20cm厚C25预制钢筋砼底板,平均井深3.0m,φ700mm重型球墨铸铁井框钢纤维砼井盖（D400级),含钢筋、爬梯、模板，具体做法详设计图纸</t>
  </si>
  <si>
    <t>25</t>
  </si>
  <si>
    <t>外购土方（含土方价格，土源施工单位自行解决）,工作内容包括挖土、装车、运输、卸土至施工地点等,计算规则:土方按压实方计算</t>
  </si>
  <si>
    <t>计算基础</t>
  </si>
  <si>
    <t>253.49</t>
  </si>
  <si>
    <t>65</t>
  </si>
  <si>
    <t>80</t>
  </si>
  <si>
    <t>t</t>
  </si>
  <si>
    <t>04B001</t>
  </si>
  <si>
    <t xml:space="preserve">2Φ32PE增强管,供电管道铺设、检查及清扫管材、安装管道、上接口、调直等图示所有工作内容 </t>
  </si>
  <si>
    <t>135</t>
  </si>
  <si>
    <t>34.22</t>
  </si>
  <si>
    <t>27.93</t>
  </si>
  <si>
    <t>部位:室外地面,13厚EPDM塑胶面层,含基层局部打磨、基层清理、封底胶处理及画线(含在排水沟盖板上施工),具体颜色、做法及要求见图纸设计，按铺设塑胶面层的面积计算，具体颜色、样式须经甲方认可。</t>
  </si>
  <si>
    <t>园区内原砼道路、场地、道板砖基层拆除，道路基层拆除，清理、拆除垃圾装车外运，运距及弃置点自行考虑，拆除范围以甲方控制、现场签证为准</t>
  </si>
  <si>
    <t>40</t>
  </si>
  <si>
    <t>1.1</t>
  </si>
  <si>
    <t>041109003001</t>
  </si>
  <si>
    <t>041109008001</t>
  </si>
  <si>
    <t>96.6</t>
  </si>
  <si>
    <t>040101002001</t>
  </si>
  <si>
    <t>合计</t>
  </si>
  <si>
    <t>591.47</t>
  </si>
  <si>
    <t>63</t>
  </si>
  <si>
    <t>砌筑方沟</t>
  </si>
  <si>
    <t>3</t>
  </si>
  <si>
    <t>737.11</t>
  </si>
  <si>
    <t>040202011001</t>
  </si>
  <si>
    <t>23</t>
  </si>
  <si>
    <t>041109011001</t>
  </si>
  <si>
    <t>检查井内安装防坠落网(罩)固定装置，防盗网配件采用不锈钢材质，具体做法详图纸设计</t>
  </si>
  <si>
    <t>48</t>
  </si>
  <si>
    <t>拆除路面</t>
  </si>
  <si>
    <t>04B009</t>
  </si>
  <si>
    <t>m2</t>
  </si>
  <si>
    <t>砖砌体拆除,砖砌排水沟、砖砌挡墙、砖砌水池(包含砖砌体的饰面层，粉刷、贴砖等)，垃圾清理、拆除垃圾装车外运，运距及弃置点自行考虑，拆除范围以甲方控制、现场签证为准</t>
  </si>
  <si>
    <t>0.1</t>
  </si>
  <si>
    <t>分部分项合计</t>
  </si>
  <si>
    <t>04B007</t>
  </si>
  <si>
    <t>46</t>
  </si>
  <si>
    <t>砂水区砖砌体拆除,砖砌排水沟、砖砌挡墙、砖砌水池、砖砌台阶等(包含砖砌体的饰面层，粉刷、贴砖等)，垃圾清理、拆除垃圾装车外运，运距及弃置点自行考虑，拆除范围以甲方控制、现场签证为准</t>
  </si>
  <si>
    <t>041109006001</t>
  </si>
  <si>
    <t>(造价工程师签字盖专用章)</t>
  </si>
  <si>
    <t>扬尘污染防治增加费</t>
  </si>
  <si>
    <t>污水管道工程</t>
  </si>
  <si>
    <t>040504009002</t>
  </si>
  <si>
    <t>雨水管砼包封，C20非泵送商品砼(含模板),计算规则:按图示尺寸以体积计算</t>
  </si>
  <si>
    <t>1.3</t>
  </si>
  <si>
    <t>绿化带土方回填，素土松回填，含场内土方短驳，回填，土方回填至绿化带设计标高</t>
  </si>
  <si>
    <t>冬雨季施工</t>
  </si>
  <si>
    <t>04B003</t>
  </si>
  <si>
    <t>6%灰土沟槽回填，就地取土、掺灰、消解石灰、分层夯实。工程计量规则：按计价表规则计量。</t>
  </si>
  <si>
    <t xml:space="preserve">砼浇筑、养护，具体做法详图纸设计 </t>
  </si>
  <si>
    <t>42</t>
  </si>
  <si>
    <t>494.82</t>
  </si>
  <si>
    <t>名称</t>
  </si>
  <si>
    <t>041001003001</t>
  </si>
  <si>
    <t>29</t>
  </si>
  <si>
    <t>041001008001</t>
  </si>
  <si>
    <t>(签字或盖章)</t>
  </si>
  <si>
    <t>社会保险费</t>
  </si>
  <si>
    <t>67</t>
  </si>
  <si>
    <t>9</t>
  </si>
  <si>
    <t>工作内容：机械挖方，人工修槽，三类土，堆于路床外侧。工程计量规则：按计价表规则计量。</t>
  </si>
  <si>
    <t>82</t>
  </si>
  <si>
    <t>砂水区100厚φ50-100河卵石垫层，具体做法详设计图纸</t>
  </si>
  <si>
    <t>暂列金额</t>
  </si>
  <si>
    <t>暂定金额(元)</t>
  </si>
  <si>
    <t>69</t>
  </si>
  <si>
    <t>193.82</t>
  </si>
  <si>
    <t>1、草皮种类:成品草皮（矮生百慕大）,2、铺种方式:草坪满铺、秋播多年生黑麦，3、养护期:保成活含2年养护费</t>
  </si>
  <si>
    <t>7</t>
  </si>
  <si>
    <t>计量单位</t>
  </si>
  <si>
    <t>计算基数</t>
  </si>
  <si>
    <t>砖砌电缆井,长1200*宽900*深1100,15cmC25砼垫层，370厚砖砌电缆井壁，MU10砼砖，M7.5水泥砂浆砌筑，20厚1:2水泥砂浆粉刷内侧，不锈钢包边电力井盖:1440*500*120安装，C25砼现浇压顶(非泵送)，含钢筋、模板安拆，具体做法详设计图纸</t>
  </si>
  <si>
    <t>208</t>
  </si>
  <si>
    <t>橡胶路沿石铺设,橡胶路沿石200*100，详见图纸，具体做法详设计图纸</t>
  </si>
  <si>
    <t>27</t>
  </si>
  <si>
    <t>砂水区砼面层场地拆除，锯缝机锯缝、清理、拆除垃圾装车外运，运距及弃置点自行考虑，拆除范围以甲方控制、现场签证为准</t>
  </si>
  <si>
    <t>8.39</t>
  </si>
  <si>
    <t>项目名称</t>
  </si>
  <si>
    <t>120.29</t>
  </si>
  <si>
    <t>142.25</t>
  </si>
  <si>
    <t>041109005001</t>
  </si>
  <si>
    <t>040504001008</t>
  </si>
  <si>
    <t>74</t>
  </si>
  <si>
    <t>砼浇筑、养护，具体做法详图纸设计</t>
  </si>
  <si>
    <t>砂水区100mm厚中砂垫层，按设计图纸要求回填，按实际回填量计算。</t>
  </si>
  <si>
    <t>项目特征描述</t>
  </si>
  <si>
    <t>34</t>
  </si>
  <si>
    <t>040504001006</t>
  </si>
  <si>
    <t>040501003004</t>
  </si>
  <si>
    <t>11</t>
  </si>
  <si>
    <t xml:space="preserve">园区内场地,10cm厚C30砼路面（非泵送商品砼）,养护，锯缝机每隔5m锯缩缝,沥青填缝，养生、模板支、拆等全部工序，具体做法详图纸设计 </t>
  </si>
  <si>
    <t>土工合成材料</t>
  </si>
  <si>
    <t>垫层</t>
  </si>
  <si>
    <t>51.32</t>
  </si>
  <si>
    <t>项目编码</t>
  </si>
  <si>
    <t>040103001003</t>
  </si>
  <si>
    <t>3.41</t>
  </si>
  <si>
    <t>040501016001</t>
  </si>
  <si>
    <t>51</t>
  </si>
  <si>
    <t>050102012001</t>
  </si>
  <si>
    <t>合价</t>
  </si>
  <si>
    <t>(单位盖章)</t>
  </si>
  <si>
    <t>040101001001</t>
  </si>
  <si>
    <t>04B010</t>
  </si>
  <si>
    <t>15</t>
  </si>
  <si>
    <t>260000.00</t>
  </si>
  <si>
    <t>040103001007</t>
  </si>
  <si>
    <t>四)</t>
  </si>
  <si>
    <t>分部分项工程和单价措施项目清单与计价表</t>
  </si>
  <si>
    <t>040305001004</t>
  </si>
  <si>
    <t>部位:园区内道路、场地、铺装地面，地面整平、碾压,100mm厚碎石垫层，路基整形碾压、铺装、整平</t>
  </si>
  <si>
    <t>污水砌筑检查井井筒每增减0.5米</t>
  </si>
  <si>
    <t>55</t>
  </si>
  <si>
    <t>041001007002</t>
  </si>
  <si>
    <t>夜间施工</t>
  </si>
  <si>
    <t>砌筑井</t>
  </si>
  <si>
    <t>m</t>
  </si>
  <si>
    <t>70</t>
  </si>
  <si>
    <t>规费</t>
  </si>
  <si>
    <t>22.2</t>
  </si>
  <si>
    <t>绿化工程</t>
  </si>
  <si>
    <t>040501004003</t>
  </si>
  <si>
    <t>30</t>
  </si>
  <si>
    <t>镀锌型钢制作、安装，具体做法详设计图纸</t>
  </si>
  <si>
    <t>(造价人员签字盖专用章)</t>
  </si>
  <si>
    <t>040504001002</t>
  </si>
  <si>
    <t>53</t>
  </si>
  <si>
    <t>砖砌Φ700圆形雨水检查井，井径700mm,做法参见06MS201-3-10图集，M10水泥砂浆砌MU15砼实心砖，井底板C15砼垫层，20cm厚C25预制钢筋砼底板，平均井深2.0m，φ700mm重型球墨铸铁井框钢纤维砼井盖（D400级）,含钢筋、爬梯、模板，具体做法详设计图纸</t>
  </si>
  <si>
    <t>040305001002</t>
  </si>
  <si>
    <t>0.31</t>
  </si>
  <si>
    <t>04B012</t>
  </si>
  <si>
    <t>498.75</t>
  </si>
  <si>
    <t>13</t>
  </si>
  <si>
    <t>道路、场地工程</t>
  </si>
  <si>
    <t>19.99</t>
  </si>
  <si>
    <t>040103001001</t>
  </si>
  <si>
    <t>88.36</t>
  </si>
  <si>
    <t>040501004005</t>
  </si>
  <si>
    <t>36</t>
  </si>
  <si>
    <t>78</t>
  </si>
  <si>
    <t>040501003006</t>
  </si>
  <si>
    <t>040504001004</t>
  </si>
  <si>
    <t>568.06</t>
  </si>
  <si>
    <t>挖沟槽土方</t>
  </si>
  <si>
    <t>费率(%)</t>
  </si>
  <si>
    <t>铸铁管</t>
  </si>
  <si>
    <t>供电管道砼包封，C20非泵送商品砼,计算规则:按图示尺寸以体积计算</t>
  </si>
  <si>
    <t>项目特征</t>
  </si>
  <si>
    <t>76</t>
  </si>
  <si>
    <t>工作内容：机械挖方，人工修槽，三类土，堆于路床外侧。工程计量规则：按计价表规则计量</t>
  </si>
  <si>
    <t>703.8</t>
  </si>
  <si>
    <t>38</t>
  </si>
  <si>
    <t>编制人:</t>
  </si>
  <si>
    <t>大型机械设备进出场及安拆</t>
  </si>
  <si>
    <t>2.51</t>
  </si>
  <si>
    <t>挖基坑土方</t>
  </si>
  <si>
    <t>040501004001</t>
  </si>
  <si>
    <t>32</t>
  </si>
  <si>
    <t>水泥砂浆抹面</t>
  </si>
  <si>
    <t>雨水管,DN300球墨铸铁管,接口T型橡胶圈接口,计算规则同2014市政工程计价定额</t>
  </si>
  <si>
    <t>040501003002</t>
  </si>
  <si>
    <t xml:space="preserve">拆除砼排水沟预制盖板,拆除垃圾外运，弃置点及相关费用自行考虑,拆除范围以甲方控制、现场签证为准 </t>
  </si>
  <si>
    <t xml:space="preserve">工程名称：薛埠中心幼儿园室外附属维修工程 </t>
  </si>
  <si>
    <t>[2]+[3]+[4]</t>
  </si>
  <si>
    <t>72</t>
  </si>
  <si>
    <t>特殊条件下施工增加费</t>
  </si>
  <si>
    <t>计日工</t>
  </si>
  <si>
    <t>雨水管,DN600球墨铸铁管,接口T型橡胶圈接口,计算规则同2014市政工程计价定额</t>
  </si>
  <si>
    <t>9.55</t>
  </si>
  <si>
    <t>污水管,DN400球墨铸铁管,接口T型橡胶圈接口,计算规则同2014市政工程计价定额</t>
  </si>
  <si>
    <t>040305001006</t>
  </si>
  <si>
    <t>水泥混凝土</t>
  </si>
  <si>
    <t>拆除基层</t>
  </si>
  <si>
    <t>57</t>
  </si>
  <si>
    <t>19</t>
  </si>
  <si>
    <t xml:space="preserve"> </t>
  </si>
  <si>
    <t>17</t>
  </si>
  <si>
    <t>040103001005</t>
  </si>
  <si>
    <t>59</t>
  </si>
  <si>
    <t>砂水区砼场地基层拆除，场地基层拆除，清理、拆除垃圾装车外运，运距及弃置点自行考虑，拆除范围以甲方控制、现场签证为准</t>
  </si>
  <si>
    <t>040203007001</t>
  </si>
  <si>
    <t>2.2</t>
  </si>
  <si>
    <t>040305001008</t>
  </si>
  <si>
    <t>素土填方夯实，密实度90%。就地取土,回填、分层平整夯实。工程计量规则：按实际填方体积计量</t>
  </si>
  <si>
    <t>个</t>
  </si>
  <si>
    <t>64</t>
  </si>
  <si>
    <t>总承包服务费</t>
  </si>
  <si>
    <t>81</t>
  </si>
  <si>
    <t>041001003002</t>
  </si>
  <si>
    <t>一)</t>
  </si>
  <si>
    <t>编制时间：</t>
  </si>
  <si>
    <t>赶工措施</t>
  </si>
  <si>
    <t>工程量</t>
  </si>
  <si>
    <t>388.1</t>
  </si>
  <si>
    <t>24</t>
  </si>
  <si>
    <t>6%灰土沟槽回填，就地取土、掺灰、消解石灰、分层夯实。工程计量规则：按计价表规则计量</t>
  </si>
  <si>
    <t>3711.34</t>
  </si>
  <si>
    <t>计算费率(%)</t>
  </si>
  <si>
    <t>供电管道工程</t>
  </si>
  <si>
    <t>4</t>
  </si>
  <si>
    <t>项</t>
  </si>
  <si>
    <t>040504009001</t>
  </si>
  <si>
    <t>160.87</t>
  </si>
  <si>
    <t>41</t>
  </si>
  <si>
    <t>040303002001</t>
  </si>
  <si>
    <t>素土填方夯实，密实度90%。就地取土,回填、分层平整夯实。工程计量规则：按实际填方体积计量。</t>
  </si>
  <si>
    <t>雨水口</t>
  </si>
  <si>
    <t>标记</t>
  </si>
  <si>
    <t>1.4</t>
  </si>
  <si>
    <t>暂估价</t>
  </si>
  <si>
    <t>拆除操场处金属栏杆,拆除垃圾外运，弃置点及相关费用自行考虑,拆除范围以甲方控制、现场签证为准</t>
  </si>
  <si>
    <t>单位</t>
  </si>
  <si>
    <t>法定代表人
或其授权人:</t>
  </si>
  <si>
    <t>砖砌雨水进水井单平篦井深每增（减）0.1米</t>
  </si>
  <si>
    <t>45</t>
  </si>
  <si>
    <t>工程量清单中工程量偏差和设计变更</t>
  </si>
  <si>
    <t>部位：砂水区柳桉木铺装,120*50柳桉木铺装，缝宽8，50*50柳桉木龙骨，龙骨间距300mm，具体做法参见图纸设计</t>
  </si>
  <si>
    <t>污水管,DN300球墨铸铁管,接口T型橡胶圈接口,计算规则同2014市政工程计价定额</t>
  </si>
  <si>
    <t>2.084</t>
  </si>
  <si>
    <t>04B004</t>
  </si>
  <si>
    <t>041109001001</t>
  </si>
  <si>
    <t>2Φ110-CPVC管（e≥8mm）,供电管道铺设、检查及清扫管材、安装管道、上接口、调直等图示所有工作内容（垫层、包封另计）</t>
  </si>
  <si>
    <t>60</t>
  </si>
  <si>
    <t>税金</t>
  </si>
  <si>
    <t>78.31</t>
  </si>
  <si>
    <t>040101002002</t>
  </si>
  <si>
    <t>型钢</t>
  </si>
  <si>
    <t>228.86</t>
  </si>
  <si>
    <t>040308001001</t>
  </si>
  <si>
    <t>砂水区C20砼垫层,C20水泥混凝土垫层.工序内容：C20商品砼、运输、浇筑、养生,含模板支拆</t>
  </si>
  <si>
    <t>0.02</t>
  </si>
  <si>
    <t>雨水管,DN400球墨铸铁管,接口T型橡胶圈接口,计算规则同2014市政工程计价定额</t>
  </si>
  <si>
    <t>砂水区</t>
  </si>
  <si>
    <t xml:space="preserve">园区内道路、场地,15cm厚C30砼路面（非泵送商品砼),路面刻痕，养护，锯缝机每隔5m锯缩缝,沥青填缝，每隔50m设置一条横向胀缝，缝宽2cm,内置浸油木纤板,养生、模板支、拆等全部工序，具体做法详图纸设计 </t>
  </si>
  <si>
    <t>座</t>
  </si>
  <si>
    <t>砂水区内侧墙面，30厚1:3水泥砂浆抹面</t>
  </si>
  <si>
    <t>20</t>
  </si>
  <si>
    <t>041109011002</t>
  </si>
  <si>
    <t>040204004001</t>
  </si>
  <si>
    <t>0</t>
  </si>
  <si>
    <t>041001001003</t>
  </si>
  <si>
    <t>砖砌Φ700圆形污水检查井，井径700mm,做法参见S01-2012-198图集，M10水泥砂浆砌MU15砼实心砖，平均井深2.5m，井底板C15砼垫层，20cm厚C25预制钢筋砼底板,φ700mm重型球墨铸铁框盖（D400）,含钢筋、爬梯、模板，具体做法详设计图纸</t>
  </si>
  <si>
    <t>行车、行人干扰</t>
  </si>
  <si>
    <t>其他规费</t>
  </si>
  <si>
    <t>砖砌雨水进水井单平篦(680×380)井深1.0m,井底落底20cm，750*450铸铁井框钢纤维雨水井篦（C250），按16S518-8图集施工要求的全部工序,工程内容同计价规范。</t>
  </si>
  <si>
    <t>43</t>
  </si>
  <si>
    <t>总价措施项目清单与计价表</t>
  </si>
  <si>
    <t>砂水区土方开挖,基坑土方开挖，工作内容：机械挖方，人工修坡，三类土，土方装车外运，运距及弃置点自行考虑。工程计量规则：按计价表规则计量</t>
  </si>
  <si>
    <t>碎石</t>
  </si>
  <si>
    <t>04B002</t>
  </si>
  <si>
    <t>工程</t>
  </si>
  <si>
    <t>重复编码04B001</t>
  </si>
  <si>
    <t>0.4</t>
  </si>
  <si>
    <t>安全文明施工基本费</t>
  </si>
  <si>
    <t>041109004001</t>
  </si>
  <si>
    <t>1.2</t>
  </si>
  <si>
    <t>临时设施</t>
  </si>
  <si>
    <t>数量</t>
  </si>
  <si>
    <t>彭润土防水毯,按图纸要求铺设,按实铺面积计量,扣除搭接面积</t>
  </si>
  <si>
    <t>26</t>
  </si>
  <si>
    <t>雨水管道工程</t>
  </si>
  <si>
    <t>68</t>
  </si>
  <si>
    <t>6</t>
  </si>
  <si>
    <t>66</t>
  </si>
  <si>
    <t>8</t>
  </si>
  <si>
    <t>招标工程量清单</t>
  </si>
  <si>
    <t>其中：
暂估价</t>
  </si>
  <si>
    <t>040101002004</t>
  </si>
  <si>
    <t>28</t>
  </si>
  <si>
    <t>铺种草皮</t>
  </si>
  <si>
    <t xml:space="preserve">雨水砌筑检查井井筒每增减0.5米 </t>
  </si>
  <si>
    <t>0501</t>
  </si>
  <si>
    <t>352.95</t>
  </si>
  <si>
    <t>22</t>
  </si>
  <si>
    <t>备注</t>
  </si>
  <si>
    <t>面包砖铺设,6cm厚200×100×60面包砖铺设,3cm厚1:3干硬性水泥砂浆铺砌，含面包砖分色，具体做法详设计图纸</t>
  </si>
  <si>
    <t>1.37</t>
  </si>
  <si>
    <t>2</t>
  </si>
  <si>
    <t>491.41</t>
  </si>
  <si>
    <t>041001001001</t>
  </si>
  <si>
    <t>125.37</t>
  </si>
  <si>
    <t>环境保护税</t>
  </si>
  <si>
    <t>单价措施合计</t>
  </si>
  <si>
    <t>6Φ110-CPVC管（e≥8mm）,供电管道铺设、检查及清扫管材、安装管道、上接口、调直等图示所有工作内容（垫层、包封另计）</t>
  </si>
  <si>
    <t>62</t>
  </si>
  <si>
    <t>砖砌排水沟,10cmC15砼垫层，M7.5水泥砂浆，240厚MU10砼实心砖沟壁，平均深度45cm，沟内净宽35cm，排水沟内侧1:2水泥砂浆粉刷，5cm厚C25预制沟盖板制作、安装，含钢筋、模板、砌筑、粉刷、盖板制作、安装等排水沟完成一切工序，按实际完成长度以米计</t>
  </si>
  <si>
    <t>(单位资质专用章)</t>
  </si>
  <si>
    <t>复核时间:</t>
  </si>
  <si>
    <t>Φ100合成树脂渗水管,管道铺设、检查及清扫管材、安装管道、上接口、调直等图示所有工作内容（垫层、包封另计）</t>
  </si>
  <si>
    <t>0.00</t>
  </si>
  <si>
    <t xml:space="preserve">工作内容：机械挖方，人工修槽，三类土，堆于路床外侧。工程计量规则：按计价表规则计量 </t>
  </si>
  <si>
    <t>园区内原砼道路、场地拆除，砼道路面层拆除，锯缝机锯缝、清理、拆除垃圾装车外运，运距及弃置点自行考虑，拆除范围以甲方控制、现场签证为准</t>
  </si>
  <si>
    <t>建筑工人实名制费用</t>
  </si>
  <si>
    <t>分部分项综合费用+措施项目合计+其他项目合计-除税工程设备费</t>
  </si>
  <si>
    <t>47</t>
  </si>
  <si>
    <t xml:space="preserve">6%灰土沟槽回填，就地取土、掺灰、消解石灰、分层夯实。工程计量规则：按计价表规则计量 </t>
  </si>
  <si>
    <t>编号</t>
  </si>
  <si>
    <t>金额</t>
  </si>
  <si>
    <t>政策性调整和材料价格风险</t>
  </si>
  <si>
    <t>73.16</t>
  </si>
  <si>
    <t>0.25</t>
  </si>
  <si>
    <t>04B006</t>
  </si>
  <si>
    <t>车行道污水井加固</t>
  </si>
  <si>
    <t>04B008</t>
  </si>
  <si>
    <t>94.62</t>
  </si>
  <si>
    <t>m3</t>
  </si>
  <si>
    <t>塑料管</t>
  </si>
  <si>
    <t>49</t>
  </si>
  <si>
    <t>安砌侧石</t>
  </si>
</sst>
</file>

<file path=xl/styles.xml><?xml version="1.0" encoding="utf-8"?>
<styleSheet xmlns="http://schemas.openxmlformats.org/spreadsheetml/2006/main">
  <fonts count="13">
    <font>
      <sz val="10"/>
      <color indexed="8"/>
      <name val="Arial"/>
      <family val="2"/>
    </font>
    <font>
      <sz val="12"/>
      <color indexed="8"/>
      <name val="宋体"/>
      <charset val="134"/>
    </font>
    <font>
      <sz val="18"/>
      <color indexed="8"/>
      <name val="宋体"/>
      <charset val="134"/>
    </font>
    <font>
      <b/>
      <sz val="18"/>
      <color indexed="8"/>
      <name val="宋体"/>
      <charset val="134"/>
    </font>
    <font>
      <u/>
      <sz val="18"/>
      <color indexed="8"/>
      <name val="宋体"/>
      <charset val="134"/>
    </font>
    <font>
      <b/>
      <sz val="36"/>
      <color indexed="8"/>
      <name val="宋体"/>
      <charset val="134"/>
    </font>
    <font>
      <sz val="11"/>
      <color indexed="8"/>
      <name val="黑体"/>
      <family val="3"/>
      <charset val="134"/>
    </font>
    <font>
      <b/>
      <sz val="12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0"/>
      <color indexed="8"/>
      <name val="宋体"/>
      <charset val="134"/>
    </font>
    <font>
      <sz val="18"/>
      <color indexed="8"/>
      <name val="黑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9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49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49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NumberFormat="1" applyAlignment="1">
      <alignment horizontal="right"/>
    </xf>
    <xf numFmtId="0" fontId="4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right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shrinkToFit="1"/>
    </xf>
    <xf numFmtId="49" fontId="10" fillId="0" borderId="4" xfId="0" applyNumberFormat="1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right" vertical="center" shrinkToFit="1"/>
    </xf>
    <xf numFmtId="49" fontId="10" fillId="0" borderId="4" xfId="0" applyNumberFormat="1" applyFont="1" applyBorder="1" applyAlignment="1">
      <alignment horizontal="right" vertical="center" shrinkToFit="1"/>
    </xf>
    <xf numFmtId="0" fontId="10" fillId="0" borderId="4" xfId="0" applyNumberFormat="1" applyFont="1" applyBorder="1" applyAlignment="1">
      <alignment horizontal="right" vertical="center" shrinkToFit="1"/>
    </xf>
    <xf numFmtId="49" fontId="10" fillId="0" borderId="4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4" xfId="0" applyNumberFormat="1" applyFont="1" applyBorder="1" applyAlignment="1">
      <alignment horizontal="right" vertical="center"/>
    </xf>
    <xf numFmtId="0" fontId="1" fillId="0" borderId="4" xfId="0" applyFont="1" applyBorder="1"/>
    <xf numFmtId="0" fontId="7" fillId="0" borderId="0" xfId="0" applyFont="1" applyAlignment="1">
      <alignment horizontal="left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 shrinkToFit="1"/>
    </xf>
    <xf numFmtId="0" fontId="9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49" fontId="11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zoomScale="85" zoomScaleNormal="85" workbookViewId="0">
      <selection sqref="A1:E1"/>
    </sheetView>
  </sheetViews>
  <sheetFormatPr defaultRowHeight="29.25" customHeight="1"/>
  <cols>
    <col min="1" max="1" width="2.28515625" style="1" customWidth="1"/>
    <col min="2" max="2" width="21.42578125" style="1" customWidth="1"/>
    <col min="3" max="3" width="39.42578125" style="2" customWidth="1"/>
    <col min="4" max="4" width="20" style="3" customWidth="1"/>
    <col min="5" max="5" width="19" style="3" customWidth="1"/>
    <col min="6" max="6" width="19.7109375" style="3" customWidth="1"/>
  </cols>
  <sheetData>
    <row r="1" spans="1:7" ht="29.25" customHeight="1">
      <c r="A1" s="63"/>
      <c r="B1" s="63"/>
      <c r="C1" s="63"/>
      <c r="D1" s="64"/>
      <c r="E1" s="64"/>
    </row>
    <row r="2" spans="1:7" ht="29.25" customHeight="1">
      <c r="A2" s="8"/>
      <c r="B2" s="10"/>
      <c r="C2" s="65" t="s">
        <v>139</v>
      </c>
      <c r="D2" s="66"/>
      <c r="E2" s="66"/>
      <c r="F2" s="11" t="s">
        <v>404</v>
      </c>
      <c r="G2" s="12"/>
    </row>
    <row r="3" spans="1:7" ht="51" customHeight="1">
      <c r="A3" s="8"/>
      <c r="B3" s="13"/>
      <c r="C3" s="13"/>
      <c r="D3" s="14"/>
      <c r="E3" s="11"/>
    </row>
    <row r="4" spans="1:7" ht="51" customHeight="1">
      <c r="A4" s="8"/>
      <c r="B4" s="13"/>
      <c r="C4" s="13"/>
      <c r="D4" s="14"/>
      <c r="E4" s="11"/>
    </row>
    <row r="5" spans="1:7" ht="43.5" customHeight="1">
      <c r="A5" s="15"/>
      <c r="B5" s="15"/>
      <c r="C5" s="67" t="s">
        <v>419</v>
      </c>
      <c r="D5" s="68"/>
      <c r="E5" s="68"/>
      <c r="F5" s="16"/>
    </row>
    <row r="6" spans="1:7" s="4" customFormat="1" ht="93" customHeight="1">
      <c r="A6" s="61"/>
      <c r="B6" s="61"/>
      <c r="C6" s="61"/>
      <c r="D6" s="62"/>
      <c r="E6" s="62"/>
      <c r="F6" s="17"/>
    </row>
    <row r="7" spans="1:7" ht="80.099999999999994" customHeight="1">
      <c r="A7" s="18"/>
      <c r="B7" s="18" t="s">
        <v>22</v>
      </c>
      <c r="C7" s="19" t="s">
        <v>329</v>
      </c>
      <c r="D7" s="20" t="s">
        <v>25</v>
      </c>
      <c r="E7" s="66" t="s">
        <v>329</v>
      </c>
      <c r="F7" s="66"/>
    </row>
    <row r="8" spans="1:7" s="5" customFormat="1" ht="20.100000000000001" customHeight="1">
      <c r="A8" s="8"/>
      <c r="B8" s="21"/>
      <c r="C8" s="8" t="s">
        <v>255</v>
      </c>
      <c r="D8" s="9"/>
      <c r="E8" s="60" t="s">
        <v>440</v>
      </c>
      <c r="F8" s="60"/>
    </row>
    <row r="9" spans="1:7" s="5" customFormat="1" ht="60" customHeight="1">
      <c r="A9" s="8"/>
      <c r="B9" s="21"/>
      <c r="C9" s="8"/>
      <c r="D9" s="9"/>
      <c r="E9" s="9"/>
    </row>
    <row r="10" spans="1:7" ht="80.099999999999994" customHeight="1">
      <c r="A10" s="18"/>
      <c r="B10" s="22" t="s">
        <v>366</v>
      </c>
      <c r="C10" s="19" t="s">
        <v>329</v>
      </c>
      <c r="D10" s="23" t="s">
        <v>123</v>
      </c>
      <c r="E10" s="66" t="s">
        <v>329</v>
      </c>
      <c r="F10" s="66"/>
    </row>
    <row r="11" spans="1:7" s="5" customFormat="1" ht="20.100000000000001" customHeight="1">
      <c r="A11" s="8"/>
      <c r="B11" s="21"/>
      <c r="C11" s="8" t="s">
        <v>210</v>
      </c>
      <c r="D11" s="9"/>
      <c r="E11" s="64" t="s">
        <v>210</v>
      </c>
      <c r="F11" s="64"/>
    </row>
    <row r="12" spans="1:7" s="5" customFormat="1" ht="60" customHeight="1">
      <c r="A12" s="8"/>
      <c r="B12" s="21"/>
      <c r="C12" s="8"/>
      <c r="D12" s="9"/>
      <c r="E12" s="9"/>
    </row>
    <row r="13" spans="1:7" ht="80.099999999999994" customHeight="1">
      <c r="A13" s="18"/>
      <c r="B13" s="22" t="s">
        <v>306</v>
      </c>
      <c r="C13" s="19" t="s">
        <v>329</v>
      </c>
      <c r="D13" s="23" t="s">
        <v>112</v>
      </c>
      <c r="E13" s="66" t="s">
        <v>329</v>
      </c>
      <c r="F13" s="66"/>
    </row>
    <row r="14" spans="1:7" s="6" customFormat="1" ht="20.100000000000001" customHeight="1">
      <c r="A14" s="8"/>
      <c r="B14" s="8"/>
      <c r="C14" s="8" t="s">
        <v>278</v>
      </c>
      <c r="D14" s="9"/>
      <c r="E14" s="64" t="s">
        <v>193</v>
      </c>
      <c r="F14" s="64"/>
    </row>
    <row r="15" spans="1:7" s="7" customFormat="1" ht="60" customHeight="1">
      <c r="A15" s="10"/>
      <c r="B15" s="10"/>
      <c r="C15" s="10"/>
      <c r="D15" s="24"/>
      <c r="E15" s="24"/>
      <c r="F15" s="12"/>
    </row>
    <row r="16" spans="1:7" ht="80.099999999999994" customHeight="1">
      <c r="A16" s="18"/>
      <c r="B16" s="18" t="s">
        <v>344</v>
      </c>
      <c r="C16" s="22" t="s">
        <v>329</v>
      </c>
      <c r="D16" s="20" t="s">
        <v>441</v>
      </c>
      <c r="E16" s="69" t="s">
        <v>329</v>
      </c>
      <c r="F16" s="69"/>
    </row>
    <row r="17" spans="1:4" ht="29.25" customHeight="1">
      <c r="A17" s="25"/>
      <c r="B17" s="25"/>
      <c r="C17" s="26"/>
      <c r="D17" s="27"/>
    </row>
  </sheetData>
  <sheetProtection sheet="1"/>
  <mergeCells count="11">
    <mergeCell ref="E16:F16"/>
    <mergeCell ref="E7:F7"/>
    <mergeCell ref="E11:F11"/>
    <mergeCell ref="E10:F10"/>
    <mergeCell ref="E13:F13"/>
    <mergeCell ref="E8:F8"/>
    <mergeCell ref="A6:E6"/>
    <mergeCell ref="A1:E1"/>
    <mergeCell ref="C2:E2"/>
    <mergeCell ref="C5:E5"/>
    <mergeCell ref="E14:F14"/>
  </mergeCells>
  <phoneticPr fontId="12" type="noConversion"/>
  <pageMargins left="0.70866141732283472" right="0.51181102362204722" top="0.39370078740157483" bottom="0.59055118110236227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5"/>
  <sheetViews>
    <sheetView zoomScaleNormal="100" workbookViewId="0"/>
  </sheetViews>
  <sheetFormatPr defaultRowHeight="29.25" customHeight="1"/>
  <cols>
    <col min="1" max="1" width="4.7109375" style="1" customWidth="1"/>
    <col min="2" max="2" width="12.7109375" style="1" customWidth="1"/>
    <col min="3" max="3" width="15" style="2" customWidth="1"/>
    <col min="4" max="4" width="24.42578125" style="3" customWidth="1"/>
    <col min="5" max="5" width="5.42578125" style="3" customWidth="1"/>
    <col min="6" max="6" width="9.85546875" style="3" customWidth="1"/>
    <col min="7" max="7" width="9" style="1" customWidth="1"/>
    <col min="8" max="8" width="11.85546875" style="28" customWidth="1"/>
    <col min="9" max="9" width="9.140625" customWidth="1"/>
  </cols>
  <sheetData>
    <row r="1" spans="1:9" ht="43.5" customHeight="1">
      <c r="A1" s="75" t="s">
        <v>262</v>
      </c>
      <c r="B1" s="75"/>
      <c r="C1" s="75"/>
      <c r="D1" s="76"/>
      <c r="E1" s="76"/>
      <c r="F1" s="76"/>
      <c r="G1" s="75"/>
      <c r="H1" s="77"/>
      <c r="I1" s="76"/>
    </row>
    <row r="2" spans="1:9" s="4" customFormat="1" ht="29.25" customHeight="1">
      <c r="A2" s="84" t="s">
        <v>316</v>
      </c>
      <c r="B2" s="84"/>
      <c r="C2" s="84"/>
      <c r="D2" s="85"/>
      <c r="E2" s="85"/>
      <c r="F2" s="85"/>
      <c r="G2" s="30"/>
      <c r="H2" s="31"/>
    </row>
    <row r="3" spans="1:9" ht="29.25" customHeight="1">
      <c r="A3" s="78" t="s">
        <v>1</v>
      </c>
      <c r="B3" s="80" t="s">
        <v>248</v>
      </c>
      <c r="C3" s="80" t="s">
        <v>231</v>
      </c>
      <c r="D3" s="82" t="s">
        <v>239</v>
      </c>
      <c r="E3" s="70" t="s">
        <v>223</v>
      </c>
      <c r="F3" s="70" t="s">
        <v>346</v>
      </c>
      <c r="G3" s="72" t="s">
        <v>55</v>
      </c>
      <c r="H3" s="73"/>
      <c r="I3" s="74"/>
    </row>
    <row r="4" spans="1:9" s="29" customFormat="1" ht="29.25" customHeight="1">
      <c r="A4" s="79"/>
      <c r="B4" s="81"/>
      <c r="C4" s="81"/>
      <c r="D4" s="83"/>
      <c r="E4" s="71"/>
      <c r="F4" s="71"/>
      <c r="G4" s="36" t="s">
        <v>45</v>
      </c>
      <c r="H4" s="37" t="s">
        <v>254</v>
      </c>
      <c r="I4" s="40" t="s">
        <v>420</v>
      </c>
    </row>
    <row r="5" spans="1:9" ht="29.25" hidden="1" customHeight="1">
      <c r="A5" s="41" t="s">
        <v>1</v>
      </c>
      <c r="B5" s="41" t="s">
        <v>450</v>
      </c>
      <c r="C5" s="42" t="s">
        <v>206</v>
      </c>
      <c r="D5" s="43" t="s">
        <v>301</v>
      </c>
      <c r="E5" s="44" t="s">
        <v>365</v>
      </c>
      <c r="F5" s="45" t="s">
        <v>411</v>
      </c>
      <c r="G5" s="46"/>
      <c r="H5" s="47"/>
      <c r="I5" s="45"/>
    </row>
    <row r="6" spans="1:9" ht="29.25" hidden="1" customHeight="1">
      <c r="A6" s="48"/>
      <c r="B6" s="48"/>
      <c r="C6" s="49"/>
      <c r="D6" s="50"/>
      <c r="E6" s="50"/>
      <c r="F6" s="50"/>
      <c r="G6" s="48"/>
      <c r="H6" s="51"/>
      <c r="I6" s="52"/>
    </row>
    <row r="7" spans="1:9" ht="29.25" customHeight="1">
      <c r="A7" s="41" t="s">
        <v>343</v>
      </c>
      <c r="B7" s="41" t="s">
        <v>31</v>
      </c>
      <c r="C7" s="42" t="s">
        <v>287</v>
      </c>
      <c r="D7" s="43"/>
      <c r="E7" s="44"/>
      <c r="F7" s="45"/>
      <c r="G7" s="46"/>
      <c r="H7" s="47"/>
      <c r="I7" s="45"/>
    </row>
    <row r="8" spans="1:9" ht="29.25" customHeight="1">
      <c r="A8" s="41" t="s">
        <v>135</v>
      </c>
      <c r="B8" s="41" t="s">
        <v>433</v>
      </c>
      <c r="C8" s="42" t="s">
        <v>183</v>
      </c>
      <c r="D8" s="43" t="s">
        <v>445</v>
      </c>
      <c r="E8" s="44" t="s">
        <v>459</v>
      </c>
      <c r="F8" s="45" t="s">
        <v>205</v>
      </c>
      <c r="G8" s="46"/>
      <c r="H8" s="47"/>
      <c r="I8" s="45"/>
    </row>
    <row r="9" spans="1:9" ht="29.25" customHeight="1">
      <c r="A9" s="41" t="s">
        <v>431</v>
      </c>
      <c r="B9" s="41" t="s">
        <v>137</v>
      </c>
      <c r="C9" s="42" t="s">
        <v>183</v>
      </c>
      <c r="D9" s="43" t="s">
        <v>66</v>
      </c>
      <c r="E9" s="44" t="s">
        <v>185</v>
      </c>
      <c r="F9" s="45" t="s">
        <v>104</v>
      </c>
      <c r="G9" s="46"/>
      <c r="H9" s="47"/>
      <c r="I9" s="45"/>
    </row>
    <row r="10" spans="1:9" ht="29.25" customHeight="1">
      <c r="A10" s="41" t="s">
        <v>176</v>
      </c>
      <c r="B10" s="41" t="s">
        <v>207</v>
      </c>
      <c r="C10" s="42" t="s">
        <v>326</v>
      </c>
      <c r="D10" s="43" t="s">
        <v>165</v>
      </c>
      <c r="E10" s="44" t="s">
        <v>459</v>
      </c>
      <c r="F10" s="45" t="s">
        <v>122</v>
      </c>
      <c r="G10" s="46"/>
      <c r="H10" s="47"/>
      <c r="I10" s="45"/>
    </row>
    <row r="11" spans="1:9" ht="29.25" customHeight="1">
      <c r="A11" s="41" t="s">
        <v>353</v>
      </c>
      <c r="B11" s="41" t="s">
        <v>83</v>
      </c>
      <c r="C11" s="42" t="s">
        <v>98</v>
      </c>
      <c r="D11" s="43" t="s">
        <v>186</v>
      </c>
      <c r="E11" s="44" t="s">
        <v>459</v>
      </c>
      <c r="F11" s="45" t="s">
        <v>11</v>
      </c>
      <c r="G11" s="46"/>
      <c r="H11" s="47"/>
      <c r="I11" s="45"/>
    </row>
    <row r="12" spans="1:9" ht="29.25" customHeight="1">
      <c r="A12" s="41" t="s">
        <v>150</v>
      </c>
      <c r="B12" s="41" t="s">
        <v>159</v>
      </c>
      <c r="C12" s="42" t="s">
        <v>96</v>
      </c>
      <c r="D12" s="43" t="s">
        <v>315</v>
      </c>
      <c r="E12" s="44" t="s">
        <v>459</v>
      </c>
      <c r="F12" s="45" t="s">
        <v>128</v>
      </c>
      <c r="G12" s="46"/>
      <c r="H12" s="47"/>
      <c r="I12" s="45"/>
    </row>
    <row r="13" spans="1:9" ht="29.25" customHeight="1">
      <c r="A13" s="41" t="s">
        <v>416</v>
      </c>
      <c r="B13" s="41" t="s">
        <v>403</v>
      </c>
      <c r="C13" s="42" t="s">
        <v>96</v>
      </c>
      <c r="D13" s="43" t="s">
        <v>364</v>
      </c>
      <c r="E13" s="44" t="s">
        <v>270</v>
      </c>
      <c r="F13" s="45" t="s">
        <v>357</v>
      </c>
      <c r="G13" s="46"/>
      <c r="H13" s="47"/>
      <c r="I13" s="45"/>
    </row>
    <row r="14" spans="1:9" ht="29.25" customHeight="1">
      <c r="A14" s="41" t="s">
        <v>222</v>
      </c>
      <c r="B14" s="41" t="s">
        <v>178</v>
      </c>
      <c r="C14" s="42" t="s">
        <v>402</v>
      </c>
      <c r="D14" s="43" t="s">
        <v>264</v>
      </c>
      <c r="E14" s="44" t="s">
        <v>185</v>
      </c>
      <c r="F14" s="45" t="s">
        <v>350</v>
      </c>
      <c r="G14" s="46"/>
      <c r="H14" s="47"/>
      <c r="I14" s="45"/>
    </row>
    <row r="15" spans="1:9" ht="29.25" customHeight="1">
      <c r="A15" s="41" t="s">
        <v>418</v>
      </c>
      <c r="B15" s="41" t="s">
        <v>334</v>
      </c>
      <c r="C15" s="42" t="s">
        <v>325</v>
      </c>
      <c r="D15" s="43" t="s">
        <v>387</v>
      </c>
      <c r="E15" s="44" t="s">
        <v>185</v>
      </c>
      <c r="F15" s="45" t="s">
        <v>65</v>
      </c>
      <c r="G15" s="46"/>
      <c r="H15" s="47"/>
      <c r="I15" s="45"/>
    </row>
    <row r="16" spans="1:9" ht="29.25" customHeight="1">
      <c r="A16" s="41" t="s">
        <v>213</v>
      </c>
      <c r="B16" s="41" t="s">
        <v>10</v>
      </c>
      <c r="C16" s="42" t="s">
        <v>325</v>
      </c>
      <c r="D16" s="43" t="s">
        <v>244</v>
      </c>
      <c r="E16" s="44" t="s">
        <v>185</v>
      </c>
      <c r="F16" s="45" t="s">
        <v>426</v>
      </c>
      <c r="G16" s="46"/>
      <c r="H16" s="47"/>
      <c r="I16" s="45"/>
    </row>
    <row r="17" spans="1:9" ht="29.25" customHeight="1">
      <c r="A17" s="41" t="s">
        <v>57</v>
      </c>
      <c r="B17" s="41" t="s">
        <v>201</v>
      </c>
      <c r="C17" s="42" t="s">
        <v>96</v>
      </c>
      <c r="D17" s="43" t="s">
        <v>164</v>
      </c>
      <c r="E17" s="44" t="s">
        <v>185</v>
      </c>
      <c r="F17" s="45" t="s">
        <v>426</v>
      </c>
      <c r="G17" s="46"/>
      <c r="H17" s="47"/>
      <c r="I17" s="45"/>
    </row>
    <row r="18" spans="1:9" ht="29.25" customHeight="1">
      <c r="A18" s="41" t="s">
        <v>243</v>
      </c>
      <c r="B18" s="41" t="s">
        <v>171</v>
      </c>
      <c r="C18" s="42" t="s">
        <v>297</v>
      </c>
      <c r="D18" s="43" t="s">
        <v>444</v>
      </c>
      <c r="E18" s="44" t="s">
        <v>459</v>
      </c>
      <c r="F18" s="45" t="s">
        <v>125</v>
      </c>
      <c r="G18" s="46"/>
      <c r="H18" s="47"/>
      <c r="I18" s="45"/>
    </row>
    <row r="19" spans="1:9" ht="29.25" customHeight="1">
      <c r="A19" s="41" t="s">
        <v>89</v>
      </c>
      <c r="B19" s="41" t="s">
        <v>289</v>
      </c>
      <c r="C19" s="42" t="s">
        <v>124</v>
      </c>
      <c r="D19" s="43" t="s">
        <v>449</v>
      </c>
      <c r="E19" s="44" t="s">
        <v>459</v>
      </c>
      <c r="F19" s="45" t="s">
        <v>51</v>
      </c>
      <c r="G19" s="46"/>
      <c r="H19" s="47"/>
      <c r="I19" s="45"/>
    </row>
    <row r="20" spans="1:9" ht="29.25" customHeight="1">
      <c r="A20" s="41" t="s">
        <v>286</v>
      </c>
      <c r="B20" s="41" t="s">
        <v>373</v>
      </c>
      <c r="C20" s="42" t="s">
        <v>96</v>
      </c>
      <c r="D20" s="43" t="s">
        <v>54</v>
      </c>
      <c r="E20" s="44" t="s">
        <v>459</v>
      </c>
      <c r="F20" s="45" t="s">
        <v>86</v>
      </c>
      <c r="G20" s="46"/>
      <c r="H20" s="47"/>
      <c r="I20" s="45"/>
    </row>
    <row r="21" spans="1:9" ht="29.25" customHeight="1">
      <c r="A21" s="41" t="s">
        <v>17</v>
      </c>
      <c r="B21" s="41" t="s">
        <v>251</v>
      </c>
      <c r="C21" s="42" t="s">
        <v>175</v>
      </c>
      <c r="D21" s="43" t="s">
        <v>439</v>
      </c>
      <c r="E21" s="44" t="s">
        <v>270</v>
      </c>
      <c r="F21" s="45" t="s">
        <v>341</v>
      </c>
      <c r="G21" s="46"/>
      <c r="H21" s="47"/>
      <c r="I21" s="45"/>
    </row>
    <row r="22" spans="1:9" ht="29.25" customHeight="1">
      <c r="A22" s="41" t="s">
        <v>118</v>
      </c>
      <c r="B22" s="41" t="s">
        <v>425</v>
      </c>
      <c r="C22" s="42" t="s">
        <v>274</v>
      </c>
      <c r="D22" s="43"/>
      <c r="E22" s="44"/>
      <c r="F22" s="45"/>
      <c r="G22" s="46"/>
      <c r="H22" s="47"/>
      <c r="I22" s="45"/>
    </row>
    <row r="23" spans="1:9" ht="29.25" customHeight="1">
      <c r="A23" s="41" t="s">
        <v>258</v>
      </c>
      <c r="B23" s="41" t="s">
        <v>256</v>
      </c>
      <c r="C23" s="42" t="s">
        <v>16</v>
      </c>
      <c r="D23" s="43" t="s">
        <v>48</v>
      </c>
      <c r="E23" s="44" t="s">
        <v>459</v>
      </c>
      <c r="F23" s="45" t="s">
        <v>27</v>
      </c>
      <c r="G23" s="46"/>
      <c r="H23" s="47"/>
      <c r="I23" s="45"/>
    </row>
    <row r="24" spans="1:9" ht="29.25" customHeight="1">
      <c r="A24" s="41" t="s">
        <v>78</v>
      </c>
      <c r="B24" s="41" t="s">
        <v>56</v>
      </c>
      <c r="C24" s="42" t="s">
        <v>124</v>
      </c>
      <c r="D24" s="43" t="s">
        <v>199</v>
      </c>
      <c r="E24" s="44" t="s">
        <v>459</v>
      </c>
      <c r="F24" s="45" t="s">
        <v>356</v>
      </c>
      <c r="G24" s="46"/>
      <c r="H24" s="47"/>
      <c r="I24" s="45"/>
    </row>
    <row r="25" spans="1:9" ht="29.25" customHeight="1">
      <c r="A25" s="41" t="s">
        <v>330</v>
      </c>
      <c r="B25" s="41" t="s">
        <v>253</v>
      </c>
      <c r="C25" s="42" t="s">
        <v>423</v>
      </c>
      <c r="D25" s="43" t="s">
        <v>221</v>
      </c>
      <c r="E25" s="44" t="s">
        <v>185</v>
      </c>
      <c r="F25" s="45" t="s">
        <v>19</v>
      </c>
      <c r="G25" s="46"/>
      <c r="H25" s="47"/>
      <c r="I25" s="45"/>
    </row>
    <row r="26" spans="1:9" ht="29.25" customHeight="1">
      <c r="A26" s="41" t="s">
        <v>79</v>
      </c>
      <c r="B26" s="41" t="s">
        <v>405</v>
      </c>
      <c r="C26" s="42" t="s">
        <v>146</v>
      </c>
      <c r="D26" s="43" t="s">
        <v>153</v>
      </c>
      <c r="E26" s="44" t="s">
        <v>459</v>
      </c>
      <c r="F26" s="45" t="s">
        <v>381</v>
      </c>
      <c r="G26" s="46"/>
      <c r="H26" s="47"/>
      <c r="I26" s="45"/>
    </row>
    <row r="27" spans="1:9" ht="29.25" customHeight="1">
      <c r="A27" s="41" t="s">
        <v>134</v>
      </c>
      <c r="B27" s="41"/>
      <c r="C27" s="42" t="s">
        <v>386</v>
      </c>
      <c r="D27" s="43"/>
      <c r="E27" s="44"/>
      <c r="F27" s="45"/>
      <c r="G27" s="46"/>
      <c r="H27" s="47"/>
      <c r="I27" s="45"/>
    </row>
    <row r="28" spans="1:9" ht="29.25" customHeight="1">
      <c r="A28" s="41" t="s">
        <v>328</v>
      </c>
      <c r="B28" s="41" t="s">
        <v>394</v>
      </c>
      <c r="C28" s="42" t="s">
        <v>183</v>
      </c>
      <c r="D28" s="43" t="s">
        <v>229</v>
      </c>
      <c r="E28" s="44" t="s">
        <v>459</v>
      </c>
      <c r="F28" s="45" t="s">
        <v>247</v>
      </c>
      <c r="G28" s="46"/>
      <c r="H28" s="47"/>
      <c r="I28" s="45"/>
    </row>
    <row r="29" spans="1:9" ht="29.25" customHeight="1">
      <c r="A29" s="41" t="s">
        <v>390</v>
      </c>
      <c r="B29" s="41" t="s">
        <v>342</v>
      </c>
      <c r="C29" s="42" t="s">
        <v>326</v>
      </c>
      <c r="D29" s="43" t="s">
        <v>333</v>
      </c>
      <c r="E29" s="44" t="s">
        <v>459</v>
      </c>
      <c r="F29" s="45" t="s">
        <v>162</v>
      </c>
      <c r="G29" s="46"/>
      <c r="H29" s="47"/>
      <c r="I29" s="45"/>
    </row>
    <row r="30" spans="1:9" ht="29.25" customHeight="1">
      <c r="A30" s="41" t="s">
        <v>140</v>
      </c>
      <c r="B30" s="41" t="s">
        <v>209</v>
      </c>
      <c r="C30" s="42" t="s">
        <v>103</v>
      </c>
      <c r="D30" s="43" t="s">
        <v>95</v>
      </c>
      <c r="E30" s="44" t="s">
        <v>459</v>
      </c>
      <c r="F30" s="45" t="s">
        <v>276</v>
      </c>
      <c r="G30" s="46"/>
      <c r="H30" s="47"/>
      <c r="I30" s="45"/>
    </row>
    <row r="31" spans="1:9" ht="29.25" customHeight="1">
      <c r="A31" s="41" t="s">
        <v>427</v>
      </c>
      <c r="B31" s="41" t="s">
        <v>267</v>
      </c>
      <c r="C31" s="42" t="s">
        <v>98</v>
      </c>
      <c r="D31" s="43" t="s">
        <v>191</v>
      </c>
      <c r="E31" s="44" t="s">
        <v>459</v>
      </c>
      <c r="F31" s="45" t="s">
        <v>290</v>
      </c>
      <c r="G31" s="46"/>
      <c r="H31" s="47"/>
      <c r="I31" s="45"/>
    </row>
    <row r="32" spans="1:9" ht="29.25" customHeight="1">
      <c r="A32" s="41" t="s">
        <v>179</v>
      </c>
      <c r="B32" s="41" t="s">
        <v>117</v>
      </c>
      <c r="C32" s="42" t="s">
        <v>96</v>
      </c>
      <c r="D32" s="43" t="s">
        <v>50</v>
      </c>
      <c r="E32" s="44" t="s">
        <v>270</v>
      </c>
      <c r="F32" s="45" t="s">
        <v>44</v>
      </c>
      <c r="G32" s="46"/>
      <c r="H32" s="47"/>
      <c r="I32" s="45"/>
    </row>
    <row r="33" spans="1:9" ht="29.25" customHeight="1">
      <c r="A33" s="41" t="s">
        <v>348</v>
      </c>
      <c r="B33" s="41" t="s">
        <v>14</v>
      </c>
      <c r="C33" s="42" t="s">
        <v>309</v>
      </c>
      <c r="D33" s="43" t="s">
        <v>401</v>
      </c>
      <c r="E33" s="44" t="s">
        <v>459</v>
      </c>
      <c r="F33" s="45" t="s">
        <v>285</v>
      </c>
      <c r="G33" s="46"/>
      <c r="H33" s="47"/>
      <c r="I33" s="45"/>
    </row>
    <row r="34" spans="1:9" ht="29.25" customHeight="1">
      <c r="A34" s="41" t="s">
        <v>152</v>
      </c>
      <c r="B34" s="41" t="s">
        <v>52</v>
      </c>
      <c r="C34" s="42" t="s">
        <v>246</v>
      </c>
      <c r="D34" s="43" t="s">
        <v>143</v>
      </c>
      <c r="E34" s="44" t="s">
        <v>459</v>
      </c>
      <c r="F34" s="45" t="s">
        <v>88</v>
      </c>
      <c r="G34" s="46"/>
      <c r="H34" s="47"/>
      <c r="I34" s="45"/>
    </row>
    <row r="35" spans="1:9" ht="29.25" customHeight="1">
      <c r="A35" s="41" t="s">
        <v>413</v>
      </c>
      <c r="B35" s="41" t="s">
        <v>282</v>
      </c>
      <c r="C35" s="42" t="s">
        <v>246</v>
      </c>
      <c r="D35" s="43" t="s">
        <v>127</v>
      </c>
      <c r="E35" s="44" t="s">
        <v>459</v>
      </c>
      <c r="F35" s="45" t="s">
        <v>288</v>
      </c>
      <c r="G35" s="46"/>
      <c r="H35" s="47"/>
      <c r="I35" s="45"/>
    </row>
    <row r="36" spans="1:9" ht="29.25" customHeight="1">
      <c r="A36" s="41" t="s">
        <v>228</v>
      </c>
      <c r="B36" s="41" t="s">
        <v>99</v>
      </c>
      <c r="C36" s="42" t="s">
        <v>246</v>
      </c>
      <c r="D36" s="43" t="s">
        <v>383</v>
      </c>
      <c r="E36" s="44" t="s">
        <v>459</v>
      </c>
      <c r="F36" s="45" t="s">
        <v>430</v>
      </c>
      <c r="G36" s="46"/>
      <c r="H36" s="47"/>
      <c r="I36" s="45"/>
    </row>
    <row r="37" spans="1:9" ht="29.25" customHeight="1">
      <c r="A37" s="41" t="s">
        <v>422</v>
      </c>
      <c r="B37" s="41" t="s">
        <v>263</v>
      </c>
      <c r="C37" s="42" t="s">
        <v>246</v>
      </c>
      <c r="D37" s="43" t="s">
        <v>238</v>
      </c>
      <c r="E37" s="44" t="s">
        <v>459</v>
      </c>
      <c r="F37" s="45" t="s">
        <v>230</v>
      </c>
      <c r="G37" s="46"/>
      <c r="H37" s="47"/>
      <c r="I37" s="45"/>
    </row>
    <row r="38" spans="1:9" ht="29.25" customHeight="1">
      <c r="A38" s="41" t="s">
        <v>208</v>
      </c>
      <c r="B38" s="41" t="s">
        <v>5</v>
      </c>
      <c r="C38" s="42" t="s">
        <v>246</v>
      </c>
      <c r="D38" s="43" t="s">
        <v>216</v>
      </c>
      <c r="E38" s="44" t="s">
        <v>459</v>
      </c>
      <c r="F38" s="45" t="s">
        <v>308</v>
      </c>
      <c r="G38" s="46"/>
      <c r="H38" s="47"/>
      <c r="I38" s="45"/>
    </row>
    <row r="39" spans="1:9" ht="29.25" customHeight="1">
      <c r="A39" s="41" t="s">
        <v>276</v>
      </c>
      <c r="B39" s="41" t="s">
        <v>324</v>
      </c>
      <c r="C39" s="42" t="s">
        <v>246</v>
      </c>
      <c r="D39" s="43" t="s">
        <v>75</v>
      </c>
      <c r="E39" s="44" t="s">
        <v>459</v>
      </c>
      <c r="F39" s="45" t="s">
        <v>36</v>
      </c>
      <c r="G39" s="46"/>
      <c r="H39" s="47"/>
      <c r="I39" s="45"/>
    </row>
    <row r="40" spans="1:9" ht="29.25" customHeight="1">
      <c r="A40" s="41" t="s">
        <v>24</v>
      </c>
      <c r="B40" s="41" t="s">
        <v>74</v>
      </c>
      <c r="C40" s="42" t="s">
        <v>35</v>
      </c>
      <c r="D40" s="43" t="s">
        <v>13</v>
      </c>
      <c r="E40" s="44" t="s">
        <v>459</v>
      </c>
      <c r="F40" s="45" t="s">
        <v>250</v>
      </c>
      <c r="G40" s="46"/>
      <c r="H40" s="47"/>
      <c r="I40" s="45"/>
    </row>
    <row r="41" spans="1:9" ht="29.25" customHeight="1">
      <c r="A41" s="41" t="s">
        <v>311</v>
      </c>
      <c r="B41" s="41" t="s">
        <v>382</v>
      </c>
      <c r="C41" s="42" t="s">
        <v>312</v>
      </c>
      <c r="D41" s="43" t="s">
        <v>389</v>
      </c>
      <c r="E41" s="44" t="s">
        <v>185</v>
      </c>
      <c r="F41" s="45" t="s">
        <v>161</v>
      </c>
      <c r="G41" s="46"/>
      <c r="H41" s="47"/>
      <c r="I41" s="45"/>
    </row>
    <row r="42" spans="1:9" ht="29.25" customHeight="1">
      <c r="A42" s="41" t="s">
        <v>63</v>
      </c>
      <c r="B42" s="41" t="s">
        <v>147</v>
      </c>
      <c r="C42" s="42" t="s">
        <v>64</v>
      </c>
      <c r="D42" s="43" t="s">
        <v>0</v>
      </c>
      <c r="E42" s="44" t="s">
        <v>185</v>
      </c>
      <c r="F42" s="45" t="s">
        <v>41</v>
      </c>
      <c r="G42" s="46"/>
      <c r="H42" s="47"/>
      <c r="I42" s="45"/>
    </row>
    <row r="43" spans="1:9" ht="29.25" customHeight="1">
      <c r="A43" s="41" t="s">
        <v>240</v>
      </c>
      <c r="B43" s="41" t="s">
        <v>455</v>
      </c>
      <c r="C43" s="42" t="s">
        <v>96</v>
      </c>
      <c r="D43" s="43" t="s">
        <v>53</v>
      </c>
      <c r="E43" s="44" t="s">
        <v>185</v>
      </c>
      <c r="F43" s="45" t="s">
        <v>233</v>
      </c>
      <c r="G43" s="46"/>
      <c r="H43" s="47"/>
      <c r="I43" s="45"/>
    </row>
    <row r="44" spans="1:9" ht="29.25" customHeight="1">
      <c r="A44" s="41" t="s">
        <v>38</v>
      </c>
      <c r="B44" s="41" t="s">
        <v>77</v>
      </c>
      <c r="C44" s="42" t="s">
        <v>245</v>
      </c>
      <c r="D44" s="43" t="s">
        <v>412</v>
      </c>
      <c r="E44" s="44" t="s">
        <v>185</v>
      </c>
      <c r="F44" s="45" t="s">
        <v>458</v>
      </c>
      <c r="G44" s="46"/>
      <c r="H44" s="47"/>
      <c r="I44" s="45"/>
    </row>
    <row r="45" spans="1:9" ht="29.25" customHeight="1">
      <c r="A45" s="41" t="s">
        <v>292</v>
      </c>
      <c r="B45" s="41" t="s">
        <v>189</v>
      </c>
      <c r="C45" s="42" t="s">
        <v>96</v>
      </c>
      <c r="D45" s="43" t="s">
        <v>370</v>
      </c>
      <c r="E45" s="44" t="s">
        <v>185</v>
      </c>
      <c r="F45" s="45" t="s">
        <v>453</v>
      </c>
      <c r="G45" s="46"/>
      <c r="H45" s="47"/>
      <c r="I45" s="45"/>
    </row>
    <row r="46" spans="1:9" ht="29.25" customHeight="1">
      <c r="A46" s="41" t="s">
        <v>115</v>
      </c>
      <c r="B46" s="41" t="s">
        <v>138</v>
      </c>
      <c r="C46" s="42" t="s">
        <v>380</v>
      </c>
      <c r="D46" s="43" t="s">
        <v>277</v>
      </c>
      <c r="E46" s="44" t="s">
        <v>158</v>
      </c>
      <c r="F46" s="45" t="s">
        <v>372</v>
      </c>
      <c r="G46" s="46"/>
      <c r="H46" s="47"/>
      <c r="I46" s="45"/>
    </row>
    <row r="47" spans="1:9" ht="29.25" customHeight="1">
      <c r="A47" s="41" t="s">
        <v>305</v>
      </c>
      <c r="B47" s="41" t="s">
        <v>4</v>
      </c>
      <c r="C47" s="42" t="s">
        <v>32</v>
      </c>
      <c r="D47" s="43" t="s">
        <v>429</v>
      </c>
      <c r="E47" s="44" t="s">
        <v>185</v>
      </c>
      <c r="F47" s="45" t="s">
        <v>142</v>
      </c>
      <c r="G47" s="46"/>
      <c r="H47" s="47"/>
      <c r="I47" s="45"/>
    </row>
    <row r="48" spans="1:9" ht="29.25" customHeight="1">
      <c r="A48" s="41" t="s">
        <v>100</v>
      </c>
      <c r="B48" s="41" t="s">
        <v>392</v>
      </c>
      <c r="C48" s="42" t="s">
        <v>462</v>
      </c>
      <c r="D48" s="43" t="s">
        <v>227</v>
      </c>
      <c r="E48" s="44" t="s">
        <v>270</v>
      </c>
      <c r="F48" s="45" t="s">
        <v>273</v>
      </c>
      <c r="G48" s="46"/>
      <c r="H48" s="47"/>
      <c r="I48" s="45"/>
    </row>
    <row r="49" spans="1:9" ht="29.25" customHeight="1">
      <c r="A49" s="41" t="s">
        <v>166</v>
      </c>
      <c r="B49" s="41" t="s">
        <v>310</v>
      </c>
      <c r="C49" s="42" t="s">
        <v>460</v>
      </c>
      <c r="D49" s="43" t="s">
        <v>442</v>
      </c>
      <c r="E49" s="44" t="s">
        <v>270</v>
      </c>
      <c r="F49" s="45" t="s">
        <v>190</v>
      </c>
      <c r="G49" s="46"/>
      <c r="H49" s="47"/>
      <c r="I49" s="45"/>
    </row>
    <row r="50" spans="1:9" ht="29.25" customHeight="1">
      <c r="A50" s="41" t="s">
        <v>261</v>
      </c>
      <c r="B50" s="41"/>
      <c r="C50" s="42" t="s">
        <v>414</v>
      </c>
      <c r="D50" s="43"/>
      <c r="E50" s="44"/>
      <c r="F50" s="45"/>
      <c r="G50" s="46"/>
      <c r="H50" s="47"/>
      <c r="I50" s="45"/>
    </row>
    <row r="51" spans="1:9" ht="29.25" customHeight="1">
      <c r="A51" s="41" t="s">
        <v>357</v>
      </c>
      <c r="B51" s="41" t="s">
        <v>379</v>
      </c>
      <c r="C51" s="42" t="s">
        <v>297</v>
      </c>
      <c r="D51" s="43" t="s">
        <v>444</v>
      </c>
      <c r="E51" s="44" t="s">
        <v>459</v>
      </c>
      <c r="F51" s="45" t="s">
        <v>60</v>
      </c>
      <c r="G51" s="46"/>
      <c r="H51" s="47"/>
      <c r="I51" s="45"/>
    </row>
    <row r="52" spans="1:9" ht="29.25" customHeight="1">
      <c r="A52" s="41" t="s">
        <v>204</v>
      </c>
      <c r="B52" s="41" t="s">
        <v>249</v>
      </c>
      <c r="C52" s="42" t="s">
        <v>124</v>
      </c>
      <c r="D52" s="43" t="s">
        <v>449</v>
      </c>
      <c r="E52" s="44" t="s">
        <v>459</v>
      </c>
      <c r="F52" s="45" t="s">
        <v>177</v>
      </c>
      <c r="G52" s="46"/>
      <c r="H52" s="47"/>
      <c r="I52" s="45"/>
    </row>
    <row r="53" spans="1:9" ht="29.25" customHeight="1">
      <c r="A53" s="41" t="s">
        <v>399</v>
      </c>
      <c r="B53" s="41" t="s">
        <v>71</v>
      </c>
      <c r="C53" s="42" t="s">
        <v>124</v>
      </c>
      <c r="D53" s="43" t="s">
        <v>121</v>
      </c>
      <c r="E53" s="44" t="s">
        <v>459</v>
      </c>
      <c r="F53" s="45" t="s">
        <v>432</v>
      </c>
      <c r="G53" s="46"/>
      <c r="H53" s="47"/>
      <c r="I53" s="45"/>
    </row>
    <row r="54" spans="1:9" ht="29.25" customHeight="1">
      <c r="A54" s="41" t="s">
        <v>119</v>
      </c>
      <c r="B54" s="41" t="s">
        <v>457</v>
      </c>
      <c r="C54" s="42" t="s">
        <v>96</v>
      </c>
      <c r="D54" s="43" t="s">
        <v>54</v>
      </c>
      <c r="E54" s="44" t="s">
        <v>459</v>
      </c>
      <c r="F54" s="45" t="s">
        <v>73</v>
      </c>
      <c r="G54" s="46"/>
      <c r="H54" s="47"/>
      <c r="I54" s="45"/>
    </row>
    <row r="55" spans="1:9" ht="29.25" customHeight="1">
      <c r="A55" s="41" t="s">
        <v>368</v>
      </c>
      <c r="B55" s="41" t="s">
        <v>184</v>
      </c>
      <c r="C55" s="42" t="s">
        <v>96</v>
      </c>
      <c r="D55" s="43" t="s">
        <v>197</v>
      </c>
      <c r="E55" s="44" t="s">
        <v>459</v>
      </c>
      <c r="F55" s="45" t="s">
        <v>170</v>
      </c>
      <c r="G55" s="46"/>
      <c r="H55" s="47"/>
      <c r="I55" s="45"/>
    </row>
    <row r="56" spans="1:9" ht="29.25" customHeight="1">
      <c r="A56" s="41" t="s">
        <v>190</v>
      </c>
      <c r="B56" s="41" t="s">
        <v>81</v>
      </c>
      <c r="C56" s="42" t="s">
        <v>84</v>
      </c>
      <c r="D56" s="43" t="s">
        <v>70</v>
      </c>
      <c r="E56" s="44" t="s">
        <v>459</v>
      </c>
      <c r="F56" s="45" t="s">
        <v>232</v>
      </c>
      <c r="G56" s="46"/>
      <c r="H56" s="47"/>
      <c r="I56" s="45"/>
    </row>
    <row r="57" spans="1:9" ht="29.25" customHeight="1">
      <c r="A57" s="41" t="s">
        <v>448</v>
      </c>
      <c r="B57" s="41" t="s">
        <v>21</v>
      </c>
      <c r="C57" s="42" t="s">
        <v>299</v>
      </c>
      <c r="D57" s="43" t="s">
        <v>313</v>
      </c>
      <c r="E57" s="44" t="s">
        <v>270</v>
      </c>
      <c r="F57" s="45" t="s">
        <v>296</v>
      </c>
      <c r="G57" s="46"/>
      <c r="H57" s="47"/>
      <c r="I57" s="45"/>
    </row>
    <row r="58" spans="1:9" ht="29.25" customHeight="1">
      <c r="A58" s="41" t="s">
        <v>182</v>
      </c>
      <c r="B58" s="41" t="s">
        <v>314</v>
      </c>
      <c r="C58" s="42" t="s">
        <v>299</v>
      </c>
      <c r="D58" s="43" t="s">
        <v>385</v>
      </c>
      <c r="E58" s="44" t="s">
        <v>270</v>
      </c>
      <c r="F58" s="45" t="s">
        <v>114</v>
      </c>
      <c r="G58" s="46"/>
      <c r="H58" s="47"/>
      <c r="I58" s="45"/>
    </row>
    <row r="59" spans="1:9" ht="29.25" customHeight="1">
      <c r="A59" s="41" t="s">
        <v>461</v>
      </c>
      <c r="B59" s="41" t="s">
        <v>62</v>
      </c>
      <c r="C59" s="42" t="s">
        <v>299</v>
      </c>
      <c r="D59" s="43" t="s">
        <v>133</v>
      </c>
      <c r="E59" s="44" t="s">
        <v>270</v>
      </c>
      <c r="F59" s="45" t="s">
        <v>34</v>
      </c>
      <c r="G59" s="46"/>
      <c r="H59" s="47"/>
      <c r="I59" s="45"/>
    </row>
    <row r="60" spans="1:9" ht="29.25" customHeight="1">
      <c r="A60" s="41" t="s">
        <v>49</v>
      </c>
      <c r="B60" s="41" t="s">
        <v>242</v>
      </c>
      <c r="C60" s="42" t="s">
        <v>299</v>
      </c>
      <c r="D60" s="43" t="s">
        <v>321</v>
      </c>
      <c r="E60" s="44" t="s">
        <v>270</v>
      </c>
      <c r="F60" s="45" t="s">
        <v>322</v>
      </c>
      <c r="G60" s="46"/>
      <c r="H60" s="47"/>
      <c r="I60" s="45"/>
    </row>
    <row r="61" spans="1:9" ht="29.25" customHeight="1">
      <c r="A61" s="41" t="s">
        <v>252</v>
      </c>
      <c r="B61" s="41" t="s">
        <v>61</v>
      </c>
      <c r="C61" s="42" t="s">
        <v>269</v>
      </c>
      <c r="D61" s="43" t="s">
        <v>281</v>
      </c>
      <c r="E61" s="44" t="s">
        <v>388</v>
      </c>
      <c r="F61" s="45" t="s">
        <v>328</v>
      </c>
      <c r="G61" s="46"/>
      <c r="H61" s="47"/>
      <c r="I61" s="45"/>
    </row>
    <row r="62" spans="1:9" ht="29.25" customHeight="1">
      <c r="A62" s="41" t="s">
        <v>97</v>
      </c>
      <c r="B62" s="41" t="s">
        <v>279</v>
      </c>
      <c r="C62" s="42" t="s">
        <v>269</v>
      </c>
      <c r="D62" s="43" t="s">
        <v>151</v>
      </c>
      <c r="E62" s="44" t="s">
        <v>388</v>
      </c>
      <c r="F62" s="45" t="s">
        <v>89</v>
      </c>
      <c r="G62" s="46"/>
      <c r="H62" s="47"/>
      <c r="I62" s="45"/>
    </row>
    <row r="63" spans="1:9" ht="29.25" customHeight="1">
      <c r="A63" s="41" t="s">
        <v>280</v>
      </c>
      <c r="B63" s="41" t="s">
        <v>355</v>
      </c>
      <c r="C63" s="42" t="s">
        <v>360</v>
      </c>
      <c r="D63" s="43" t="s">
        <v>398</v>
      </c>
      <c r="E63" s="44" t="s">
        <v>388</v>
      </c>
      <c r="F63" s="45" t="s">
        <v>215</v>
      </c>
      <c r="G63" s="46"/>
      <c r="H63" s="47"/>
      <c r="I63" s="45"/>
    </row>
    <row r="64" spans="1:9" ht="29.25" customHeight="1">
      <c r="A64" s="41" t="s">
        <v>8</v>
      </c>
      <c r="B64" s="41" t="s">
        <v>20</v>
      </c>
      <c r="C64" s="42" t="s">
        <v>269</v>
      </c>
      <c r="D64" s="43" t="s">
        <v>424</v>
      </c>
      <c r="E64" s="44" t="s">
        <v>388</v>
      </c>
      <c r="F64" s="45" t="s">
        <v>78</v>
      </c>
      <c r="G64" s="46"/>
      <c r="H64" s="47"/>
      <c r="I64" s="45"/>
    </row>
    <row r="65" spans="1:9" ht="29.25" customHeight="1">
      <c r="A65" s="41" t="s">
        <v>266</v>
      </c>
      <c r="B65" s="41" t="s">
        <v>196</v>
      </c>
      <c r="C65" s="42" t="s">
        <v>360</v>
      </c>
      <c r="D65" s="43" t="s">
        <v>367</v>
      </c>
      <c r="E65" s="44" t="s">
        <v>388</v>
      </c>
      <c r="F65" s="45" t="s">
        <v>157</v>
      </c>
      <c r="G65" s="46"/>
      <c r="H65" s="47"/>
      <c r="I65" s="45"/>
    </row>
    <row r="66" spans="1:9" ht="29.25" customHeight="1">
      <c r="A66" s="41" t="s">
        <v>82</v>
      </c>
      <c r="B66" s="41" t="s">
        <v>295</v>
      </c>
      <c r="C66" s="42" t="s">
        <v>92</v>
      </c>
      <c r="D66" s="43" t="s">
        <v>203</v>
      </c>
      <c r="E66" s="44" t="s">
        <v>388</v>
      </c>
      <c r="F66" s="45" t="s">
        <v>390</v>
      </c>
      <c r="G66" s="46"/>
      <c r="H66" s="47"/>
      <c r="I66" s="45"/>
    </row>
    <row r="67" spans="1:9" ht="29.25" customHeight="1">
      <c r="A67" s="41" t="s">
        <v>327</v>
      </c>
      <c r="B67" s="41" t="s">
        <v>257</v>
      </c>
      <c r="C67" s="42" t="s">
        <v>96</v>
      </c>
      <c r="D67" s="43" t="s">
        <v>181</v>
      </c>
      <c r="E67" s="44" t="s">
        <v>338</v>
      </c>
      <c r="F67" s="45" t="s">
        <v>24</v>
      </c>
      <c r="G67" s="46"/>
      <c r="H67" s="47"/>
      <c r="I67" s="45"/>
    </row>
    <row r="68" spans="1:9" ht="29.25" customHeight="1">
      <c r="A68" s="41" t="s">
        <v>85</v>
      </c>
      <c r="B68" s="41"/>
      <c r="C68" s="42" t="s">
        <v>195</v>
      </c>
      <c r="D68" s="43"/>
      <c r="E68" s="44"/>
      <c r="F68" s="45"/>
      <c r="G68" s="46"/>
      <c r="H68" s="47"/>
      <c r="I68" s="45"/>
    </row>
    <row r="69" spans="1:9" ht="29.25" customHeight="1">
      <c r="A69" s="41" t="s">
        <v>69</v>
      </c>
      <c r="B69" s="41" t="s">
        <v>141</v>
      </c>
      <c r="C69" s="42" t="s">
        <v>297</v>
      </c>
      <c r="D69" s="43" t="s">
        <v>303</v>
      </c>
      <c r="E69" s="44" t="s">
        <v>459</v>
      </c>
      <c r="F69" s="45" t="s">
        <v>149</v>
      </c>
      <c r="G69" s="46"/>
      <c r="H69" s="47"/>
      <c r="I69" s="45"/>
    </row>
    <row r="70" spans="1:9" ht="29.25" customHeight="1">
      <c r="A70" s="41" t="s">
        <v>332</v>
      </c>
      <c r="B70" s="41" t="s">
        <v>331</v>
      </c>
      <c r="C70" s="42" t="s">
        <v>124</v>
      </c>
      <c r="D70" s="43" t="s">
        <v>349</v>
      </c>
      <c r="E70" s="44" t="s">
        <v>459</v>
      </c>
      <c r="F70" s="45" t="s">
        <v>39</v>
      </c>
      <c r="G70" s="46"/>
      <c r="H70" s="47"/>
      <c r="I70" s="45"/>
    </row>
    <row r="71" spans="1:9" ht="29.25" customHeight="1">
      <c r="A71" s="41" t="s">
        <v>376</v>
      </c>
      <c r="B71" s="41" t="s">
        <v>9</v>
      </c>
      <c r="C71" s="42" t="s">
        <v>124</v>
      </c>
      <c r="D71" s="43" t="s">
        <v>337</v>
      </c>
      <c r="E71" s="44" t="s">
        <v>459</v>
      </c>
      <c r="F71" s="45" t="s">
        <v>220</v>
      </c>
      <c r="G71" s="46"/>
      <c r="H71" s="47"/>
      <c r="I71" s="45"/>
    </row>
    <row r="72" spans="1:9" ht="29.25" customHeight="1">
      <c r="A72" s="41" t="s">
        <v>145</v>
      </c>
      <c r="B72" s="41" t="s">
        <v>47</v>
      </c>
      <c r="C72" s="42" t="s">
        <v>96</v>
      </c>
      <c r="D72" s="43" t="s">
        <v>54</v>
      </c>
      <c r="E72" s="44" t="s">
        <v>459</v>
      </c>
      <c r="F72" s="45" t="s">
        <v>434</v>
      </c>
      <c r="G72" s="46"/>
      <c r="H72" s="47"/>
      <c r="I72" s="45"/>
    </row>
    <row r="73" spans="1:9" ht="29.25" customHeight="1">
      <c r="A73" s="41" t="s">
        <v>438</v>
      </c>
      <c r="B73" s="41" t="s">
        <v>336</v>
      </c>
      <c r="C73" s="42" t="s">
        <v>84</v>
      </c>
      <c r="D73" s="43" t="s">
        <v>70</v>
      </c>
      <c r="E73" s="44" t="s">
        <v>459</v>
      </c>
      <c r="F73" s="45" t="s">
        <v>378</v>
      </c>
      <c r="G73" s="46"/>
      <c r="H73" s="47"/>
      <c r="I73" s="45"/>
    </row>
    <row r="74" spans="1:9" ht="29.25" customHeight="1">
      <c r="A74" s="41" t="s">
        <v>174</v>
      </c>
      <c r="B74" s="41" t="s">
        <v>30</v>
      </c>
      <c r="C74" s="42" t="s">
        <v>299</v>
      </c>
      <c r="D74" s="43" t="s">
        <v>371</v>
      </c>
      <c r="E74" s="44" t="s">
        <v>270</v>
      </c>
      <c r="F74" s="45" t="s">
        <v>347</v>
      </c>
      <c r="G74" s="46"/>
      <c r="H74" s="47"/>
      <c r="I74" s="45"/>
    </row>
    <row r="75" spans="1:9" ht="29.25" customHeight="1">
      <c r="A75" s="41" t="s">
        <v>339</v>
      </c>
      <c r="B75" s="41" t="s">
        <v>294</v>
      </c>
      <c r="C75" s="42" t="s">
        <v>299</v>
      </c>
      <c r="D75" s="43" t="s">
        <v>323</v>
      </c>
      <c r="E75" s="44" t="s">
        <v>270</v>
      </c>
      <c r="F75" s="45" t="s">
        <v>72</v>
      </c>
      <c r="G75" s="46"/>
      <c r="H75" s="47"/>
      <c r="I75" s="45"/>
    </row>
    <row r="76" spans="1:9" ht="29.25" customHeight="1">
      <c r="A76" s="41" t="s">
        <v>156</v>
      </c>
      <c r="B76" s="41" t="s">
        <v>108</v>
      </c>
      <c r="C76" s="42" t="s">
        <v>269</v>
      </c>
      <c r="D76" s="43" t="s">
        <v>395</v>
      </c>
      <c r="E76" s="44" t="s">
        <v>388</v>
      </c>
      <c r="F76" s="45" t="s">
        <v>328</v>
      </c>
      <c r="G76" s="46"/>
      <c r="H76" s="47"/>
      <c r="I76" s="45"/>
    </row>
    <row r="77" spans="1:9" ht="29.25" customHeight="1">
      <c r="A77" s="41" t="s">
        <v>417</v>
      </c>
      <c r="B77" s="41" t="s">
        <v>241</v>
      </c>
      <c r="C77" s="42" t="s">
        <v>269</v>
      </c>
      <c r="D77" s="43" t="s">
        <v>265</v>
      </c>
      <c r="E77" s="44" t="s">
        <v>388</v>
      </c>
      <c r="F77" s="45" t="s">
        <v>228</v>
      </c>
      <c r="G77" s="46"/>
      <c r="H77" s="47"/>
      <c r="I77" s="45"/>
    </row>
    <row r="78" spans="1:9" ht="29.25" customHeight="1">
      <c r="A78" s="41" t="s">
        <v>212</v>
      </c>
      <c r="B78" s="41" t="s">
        <v>29</v>
      </c>
      <c r="C78" s="42" t="s">
        <v>456</v>
      </c>
      <c r="D78" s="43" t="s">
        <v>237</v>
      </c>
      <c r="E78" s="44" t="s">
        <v>388</v>
      </c>
      <c r="F78" s="45" t="s">
        <v>328</v>
      </c>
      <c r="G78" s="46"/>
      <c r="H78" s="47"/>
      <c r="I78" s="45"/>
    </row>
    <row r="79" spans="1:9" ht="29.25" customHeight="1">
      <c r="A79" s="41" t="s">
        <v>415</v>
      </c>
      <c r="B79" s="41" t="s">
        <v>284</v>
      </c>
      <c r="C79" s="42" t="s">
        <v>96</v>
      </c>
      <c r="D79" s="43" t="s">
        <v>181</v>
      </c>
      <c r="E79" s="44" t="s">
        <v>338</v>
      </c>
      <c r="F79" s="45" t="s">
        <v>328</v>
      </c>
      <c r="G79" s="46"/>
      <c r="H79" s="47"/>
      <c r="I79" s="45"/>
    </row>
    <row r="80" spans="1:9" ht="29.25" customHeight="1">
      <c r="A80" s="41" t="s">
        <v>148</v>
      </c>
      <c r="B80" s="41"/>
      <c r="C80" s="42" t="s">
        <v>352</v>
      </c>
      <c r="D80" s="43"/>
      <c r="E80" s="44"/>
      <c r="F80" s="45"/>
      <c r="G80" s="46"/>
      <c r="H80" s="47"/>
      <c r="I80" s="45"/>
    </row>
    <row r="81" spans="1:9" ht="29.25" customHeight="1">
      <c r="A81" s="41" t="s">
        <v>219</v>
      </c>
      <c r="B81" s="41" t="s">
        <v>421</v>
      </c>
      <c r="C81" s="42" t="s">
        <v>297</v>
      </c>
      <c r="D81" s="43" t="s">
        <v>214</v>
      </c>
      <c r="E81" s="44" t="s">
        <v>459</v>
      </c>
      <c r="F81" s="45" t="s">
        <v>102</v>
      </c>
      <c r="G81" s="46"/>
      <c r="H81" s="47"/>
      <c r="I81" s="45"/>
    </row>
    <row r="82" spans="1:9" ht="29.25" customHeight="1">
      <c r="A82" s="41" t="s">
        <v>271</v>
      </c>
      <c r="B82" s="41" t="s">
        <v>260</v>
      </c>
      <c r="C82" s="42" t="s">
        <v>124</v>
      </c>
      <c r="D82" s="43" t="s">
        <v>202</v>
      </c>
      <c r="E82" s="44" t="s">
        <v>459</v>
      </c>
      <c r="F82" s="45" t="s">
        <v>155</v>
      </c>
      <c r="G82" s="46"/>
      <c r="H82" s="47"/>
      <c r="I82" s="45"/>
    </row>
    <row r="83" spans="1:9" ht="29.25" customHeight="1">
      <c r="A83" s="41" t="s">
        <v>28</v>
      </c>
      <c r="B83" s="41" t="s">
        <v>7</v>
      </c>
      <c r="C83" s="42" t="s">
        <v>124</v>
      </c>
      <c r="D83" s="43" t="s">
        <v>359</v>
      </c>
      <c r="E83" s="44" t="s">
        <v>459</v>
      </c>
      <c r="F83" s="45" t="s">
        <v>173</v>
      </c>
      <c r="G83" s="46"/>
      <c r="H83" s="47"/>
      <c r="I83" s="45"/>
    </row>
    <row r="84" spans="1:9" ht="29.25" customHeight="1">
      <c r="A84" s="41" t="s">
        <v>318</v>
      </c>
      <c r="B84" s="41" t="s">
        <v>136</v>
      </c>
      <c r="C84" s="42" t="s">
        <v>96</v>
      </c>
      <c r="D84" s="43" t="s">
        <v>54</v>
      </c>
      <c r="E84" s="44" t="s">
        <v>459</v>
      </c>
      <c r="F84" s="45" t="s">
        <v>132</v>
      </c>
      <c r="G84" s="46"/>
      <c r="H84" s="47"/>
      <c r="I84" s="45"/>
    </row>
    <row r="85" spans="1:9" ht="29.25" customHeight="1">
      <c r="A85" s="41" t="s">
        <v>58</v>
      </c>
      <c r="B85" s="41" t="s">
        <v>358</v>
      </c>
      <c r="C85" s="42" t="s">
        <v>96</v>
      </c>
      <c r="D85" s="43" t="s">
        <v>300</v>
      </c>
      <c r="E85" s="44" t="s">
        <v>459</v>
      </c>
      <c r="F85" s="45" t="s">
        <v>163</v>
      </c>
      <c r="G85" s="46"/>
      <c r="H85" s="47"/>
      <c r="I85" s="45"/>
    </row>
    <row r="86" spans="1:9" ht="29.25" customHeight="1">
      <c r="A86" s="41" t="s">
        <v>236</v>
      </c>
      <c r="B86" s="41" t="s">
        <v>23</v>
      </c>
      <c r="C86" s="42" t="s">
        <v>460</v>
      </c>
      <c r="D86" s="43" t="s">
        <v>160</v>
      </c>
      <c r="E86" s="44" t="s">
        <v>270</v>
      </c>
      <c r="F86" s="45" t="s">
        <v>304</v>
      </c>
      <c r="G86" s="46"/>
      <c r="H86" s="47"/>
      <c r="I86" s="45"/>
    </row>
    <row r="87" spans="1:9" ht="29.25" customHeight="1">
      <c r="A87" s="41" t="s">
        <v>44</v>
      </c>
      <c r="B87" s="41" t="s">
        <v>275</v>
      </c>
      <c r="C87" s="42" t="s">
        <v>460</v>
      </c>
      <c r="D87" s="43" t="s">
        <v>94</v>
      </c>
      <c r="E87" s="44" t="s">
        <v>270</v>
      </c>
      <c r="F87" s="45" t="s">
        <v>179</v>
      </c>
      <c r="G87" s="46"/>
      <c r="H87" s="47"/>
      <c r="I87" s="45"/>
    </row>
    <row r="88" spans="1:9" ht="29.25" customHeight="1">
      <c r="A88" s="41" t="s">
        <v>302</v>
      </c>
      <c r="B88" s="41" t="s">
        <v>113</v>
      </c>
      <c r="C88" s="42" t="s">
        <v>460</v>
      </c>
      <c r="D88" s="43" t="s">
        <v>375</v>
      </c>
      <c r="E88" s="44" t="s">
        <v>270</v>
      </c>
      <c r="F88" s="45" t="s">
        <v>226</v>
      </c>
      <c r="G88" s="46"/>
      <c r="H88" s="47"/>
      <c r="I88" s="45"/>
    </row>
    <row r="89" spans="1:9" ht="29.25" customHeight="1">
      <c r="A89" s="41" t="s">
        <v>106</v>
      </c>
      <c r="B89" s="41" t="s">
        <v>291</v>
      </c>
      <c r="C89" s="42" t="s">
        <v>460</v>
      </c>
      <c r="D89" s="43" t="s">
        <v>120</v>
      </c>
      <c r="E89" s="44" t="s">
        <v>270</v>
      </c>
      <c r="F89" s="45" t="s">
        <v>292</v>
      </c>
      <c r="G89" s="46"/>
      <c r="H89" s="47"/>
      <c r="I89" s="45"/>
    </row>
    <row r="90" spans="1:9" ht="29.25" customHeight="1">
      <c r="A90" s="41" t="s">
        <v>293</v>
      </c>
      <c r="B90" s="41" t="s">
        <v>37</v>
      </c>
      <c r="C90" s="42" t="s">
        <v>460</v>
      </c>
      <c r="D90" s="43" t="s">
        <v>437</v>
      </c>
      <c r="E90" s="44" t="s">
        <v>270</v>
      </c>
      <c r="F90" s="45" t="s">
        <v>416</v>
      </c>
      <c r="G90" s="46"/>
      <c r="H90" s="47"/>
      <c r="I90" s="45"/>
    </row>
    <row r="91" spans="1:9" ht="29.25" customHeight="1">
      <c r="A91" s="41" t="s">
        <v>107</v>
      </c>
      <c r="B91" s="41" t="s">
        <v>235</v>
      </c>
      <c r="C91" s="42" t="s">
        <v>269</v>
      </c>
      <c r="D91" s="43" t="s">
        <v>225</v>
      </c>
      <c r="E91" s="44" t="s">
        <v>388</v>
      </c>
      <c r="F91" s="45" t="s">
        <v>416</v>
      </c>
      <c r="G91" s="46"/>
      <c r="H91" s="47"/>
      <c r="I91" s="45"/>
    </row>
    <row r="92" spans="1:9" ht="29.25" customHeight="1">
      <c r="A92" s="41" t="s">
        <v>157</v>
      </c>
      <c r="B92" s="41" t="s">
        <v>43</v>
      </c>
      <c r="C92" s="42" t="s">
        <v>269</v>
      </c>
      <c r="D92" s="43" t="s">
        <v>15</v>
      </c>
      <c r="E92" s="44" t="s">
        <v>388</v>
      </c>
      <c r="F92" s="45" t="s">
        <v>418</v>
      </c>
      <c r="G92" s="46"/>
      <c r="H92" s="47"/>
      <c r="I92" s="45"/>
    </row>
    <row r="93" spans="1:9" ht="29.25" customHeight="1">
      <c r="A93" s="41"/>
      <c r="B93" s="41"/>
      <c r="C93" s="42" t="s">
        <v>188</v>
      </c>
      <c r="D93" s="43"/>
      <c r="E93" s="44"/>
      <c r="F93" s="45"/>
      <c r="G93" s="46"/>
      <c r="H93" s="47"/>
      <c r="I93" s="45"/>
    </row>
    <row r="94" spans="1:9" ht="29.25" customHeight="1">
      <c r="A94" s="41" t="s">
        <v>341</v>
      </c>
      <c r="B94" s="41" t="s">
        <v>111</v>
      </c>
      <c r="C94" s="42" t="s">
        <v>307</v>
      </c>
      <c r="D94" s="43"/>
      <c r="E94" s="44" t="s">
        <v>354</v>
      </c>
      <c r="F94" s="45" t="s">
        <v>135</v>
      </c>
      <c r="G94" s="46"/>
      <c r="H94" s="47"/>
      <c r="I94" s="45"/>
    </row>
    <row r="95" spans="1:9" ht="29.25" customHeight="1">
      <c r="A95" s="41"/>
      <c r="B95" s="41"/>
      <c r="C95" s="42" t="s">
        <v>436</v>
      </c>
      <c r="D95" s="43"/>
      <c r="E95" s="44"/>
      <c r="F95" s="45"/>
      <c r="G95" s="46"/>
      <c r="H95" s="47"/>
      <c r="I95" s="45"/>
    </row>
  </sheetData>
  <sheetProtection sheet="1"/>
  <mergeCells count="9">
    <mergeCell ref="E3:E4"/>
    <mergeCell ref="F3:F4"/>
    <mergeCell ref="G3:I3"/>
    <mergeCell ref="A1:I1"/>
    <mergeCell ref="A3:A4"/>
    <mergeCell ref="B3:B4"/>
    <mergeCell ref="C3:C4"/>
    <mergeCell ref="D3:D4"/>
    <mergeCell ref="A2:F2"/>
  </mergeCells>
  <phoneticPr fontId="12" type="noConversion"/>
  <pageMargins left="0.5" right="0.27" top="0.33" bottom="0.64" header="0.5" footer="0.5"/>
  <pageSetup paperSize="9" orientation="portrait" copies="0"/>
  <headerFooter alignWithMargins="0">
    <oddFooter>&amp;L&amp;"黑体,常规"&amp;10正元造价&amp;R&amp;10第 &amp;P页 共&amp;N页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2"/>
  <sheetViews>
    <sheetView zoomScaleNormal="100" workbookViewId="0"/>
  </sheetViews>
  <sheetFormatPr defaultRowHeight="29.25" customHeight="1"/>
  <cols>
    <col min="1" max="1" width="6.28515625" style="1" customWidth="1"/>
    <col min="2" max="2" width="15.42578125" style="1" customWidth="1"/>
    <col min="3" max="3" width="33.85546875" style="2" customWidth="1"/>
    <col min="4" max="4" width="15.5703125" style="2" hidden="1" customWidth="1"/>
    <col min="5" max="5" width="24.140625" style="3" customWidth="1"/>
    <col min="6" max="6" width="7.85546875" style="3" hidden="1" customWidth="1"/>
    <col min="7" max="7" width="4.5703125" style="3" hidden="1" customWidth="1"/>
    <col min="8" max="8" width="9.140625" style="3" customWidth="1"/>
    <col min="9" max="9" width="13.5703125" style="3" customWidth="1"/>
  </cols>
  <sheetData>
    <row r="1" spans="1:10" ht="43.5" customHeight="1">
      <c r="A1" s="75" t="s">
        <v>400</v>
      </c>
      <c r="B1" s="75"/>
      <c r="C1" s="75"/>
      <c r="D1" s="75"/>
      <c r="E1" s="76"/>
      <c r="F1" s="76"/>
      <c r="G1" s="76"/>
      <c r="H1" s="76"/>
      <c r="I1" s="76"/>
    </row>
    <row r="2" spans="1:10" ht="29.25" customHeight="1">
      <c r="A2" s="84" t="s">
        <v>316</v>
      </c>
      <c r="B2" s="84"/>
      <c r="C2" s="84"/>
      <c r="D2" s="84"/>
      <c r="E2" s="85"/>
      <c r="F2" s="53"/>
      <c r="G2" s="53"/>
      <c r="H2" s="53"/>
      <c r="I2" s="53"/>
    </row>
    <row r="3" spans="1:10" ht="29.25" customHeight="1">
      <c r="A3" s="78" t="s">
        <v>1</v>
      </c>
      <c r="B3" s="78" t="s">
        <v>248</v>
      </c>
      <c r="C3" s="80" t="s">
        <v>231</v>
      </c>
      <c r="D3" s="33"/>
      <c r="E3" s="82" t="s">
        <v>154</v>
      </c>
      <c r="F3" s="34"/>
      <c r="G3" s="34"/>
      <c r="H3" s="70" t="s">
        <v>298</v>
      </c>
      <c r="I3" s="70" t="s">
        <v>55</v>
      </c>
    </row>
    <row r="4" spans="1:10" s="29" customFormat="1" ht="29.25" customHeight="1">
      <c r="A4" s="79"/>
      <c r="B4" s="79"/>
      <c r="C4" s="81"/>
      <c r="D4" s="38"/>
      <c r="E4" s="83"/>
      <c r="F4" s="39"/>
      <c r="G4" s="39"/>
      <c r="H4" s="71"/>
      <c r="I4" s="71"/>
    </row>
    <row r="5" spans="1:10" ht="29.25" hidden="1" customHeight="1">
      <c r="A5" s="41" t="s">
        <v>1</v>
      </c>
      <c r="B5" s="41" t="s">
        <v>450</v>
      </c>
      <c r="C5" s="42" t="s">
        <v>231</v>
      </c>
      <c r="D5" s="42" t="s">
        <v>154</v>
      </c>
      <c r="E5" s="43" t="str">
        <f>IF(OR(LEFT(G5,1)="1",G5=""),IF(OR(VALUE(G5)&lt;&gt;0,G5=""),D5,""),"")</f>
        <v/>
      </c>
      <c r="F5" s="43" t="s">
        <v>33</v>
      </c>
      <c r="G5" s="43" t="s">
        <v>361</v>
      </c>
      <c r="H5" s="44" t="str">
        <f>IF(LEFT(G5,2)="1.",IF(VALUE(G5)&gt;1,F5,""),"")</f>
        <v/>
      </c>
      <c r="I5" s="45"/>
      <c r="J5" s="7"/>
    </row>
    <row r="6" spans="1:10" ht="29.25" hidden="1" customHeight="1">
      <c r="A6" s="48"/>
      <c r="B6" s="48"/>
      <c r="C6" s="49"/>
      <c r="D6" s="49"/>
      <c r="E6" s="50"/>
      <c r="F6" s="50"/>
      <c r="G6" s="50"/>
      <c r="H6" s="44" t="str">
        <f>IF(AND(N(A6)&lt;2,N(A6)&gt;1),F6,"")</f>
        <v/>
      </c>
      <c r="I6" s="50"/>
    </row>
    <row r="7" spans="1:10" ht="29.25" customHeight="1">
      <c r="A7" s="41" t="s">
        <v>135</v>
      </c>
      <c r="B7" s="41" t="s">
        <v>374</v>
      </c>
      <c r="C7" s="42" t="s">
        <v>116</v>
      </c>
      <c r="D7" s="42" t="s">
        <v>317</v>
      </c>
      <c r="E7" s="43" t="str">
        <f t="shared" ref="E7:E22" si="0">IF(OR(LEFT(G7,1)="1",G7=""),IF(OR(VALUE(G7)&lt;&gt;0,G7=""),D7,""),"")</f>
        <v>[2]+[3]+[4]</v>
      </c>
      <c r="F7" s="43" t="s">
        <v>40</v>
      </c>
      <c r="G7" s="43" t="s">
        <v>135</v>
      </c>
      <c r="H7" s="44" t="str">
        <f t="shared" ref="H7:H22" si="1">IF(LEFT(G7,2)="1.",IF(VALUE(G7)&gt;1,F7,""),"")</f>
        <v/>
      </c>
      <c r="I7" s="45"/>
    </row>
    <row r="8" spans="1:10" ht="29.25" customHeight="1">
      <c r="A8" s="41" t="s">
        <v>431</v>
      </c>
      <c r="B8" s="41"/>
      <c r="C8" s="42" t="s">
        <v>407</v>
      </c>
      <c r="D8" s="42" t="s">
        <v>87</v>
      </c>
      <c r="E8" s="43" t="str">
        <f t="shared" si="0"/>
        <v>分部分项综合费用+单价措施项目综合费用-除税工程设备费</v>
      </c>
      <c r="F8" s="43" t="s">
        <v>126</v>
      </c>
      <c r="G8" s="43" t="s">
        <v>167</v>
      </c>
      <c r="H8" s="44" t="str">
        <f t="shared" si="1"/>
        <v>1.5</v>
      </c>
      <c r="I8" s="45"/>
    </row>
    <row r="9" spans="1:10" ht="29.25" customHeight="1">
      <c r="A9" s="41" t="s">
        <v>176</v>
      </c>
      <c r="B9" s="41"/>
      <c r="C9" s="42" t="s">
        <v>90</v>
      </c>
      <c r="D9" s="42" t="s">
        <v>87</v>
      </c>
      <c r="E9" s="43" t="str">
        <f t="shared" si="0"/>
        <v>分部分项综合费用+单价措施项目综合费用-除税工程设备费</v>
      </c>
      <c r="F9" s="43" t="s">
        <v>406</v>
      </c>
      <c r="G9" s="43" t="s">
        <v>409</v>
      </c>
      <c r="H9" s="44" t="str">
        <f t="shared" si="1"/>
        <v>0.4</v>
      </c>
      <c r="I9" s="45"/>
    </row>
    <row r="10" spans="1:10" ht="29.25" customHeight="1">
      <c r="A10" s="41" t="s">
        <v>353</v>
      </c>
      <c r="B10" s="41"/>
      <c r="C10" s="42" t="s">
        <v>194</v>
      </c>
      <c r="D10" s="42" t="s">
        <v>87</v>
      </c>
      <c r="E10" s="43" t="str">
        <f t="shared" si="0"/>
        <v>分部分项综合费用+单价措施项目综合费用-除税工程设备费</v>
      </c>
      <c r="F10" s="43" t="s">
        <v>283</v>
      </c>
      <c r="G10" s="43" t="s">
        <v>198</v>
      </c>
      <c r="H10" s="44" t="str">
        <f t="shared" si="1"/>
        <v>0.31</v>
      </c>
      <c r="I10" s="45"/>
    </row>
    <row r="11" spans="1:10" ht="29.25" customHeight="1">
      <c r="A11" s="41" t="s">
        <v>150</v>
      </c>
      <c r="B11" s="41" t="s">
        <v>105</v>
      </c>
      <c r="C11" s="42" t="s">
        <v>268</v>
      </c>
      <c r="D11" s="42" t="s">
        <v>87</v>
      </c>
      <c r="E11" s="43" t="str">
        <f t="shared" si="0"/>
        <v/>
      </c>
      <c r="F11" s="43" t="s">
        <v>187</v>
      </c>
      <c r="G11" s="43" t="s">
        <v>393</v>
      </c>
      <c r="H11" s="44" t="str">
        <f t="shared" si="1"/>
        <v/>
      </c>
      <c r="I11" s="45"/>
    </row>
    <row r="12" spans="1:10" ht="29.25" customHeight="1">
      <c r="A12" s="41" t="s">
        <v>416</v>
      </c>
      <c r="B12" s="41" t="s">
        <v>168</v>
      </c>
      <c r="C12" s="42" t="s">
        <v>109</v>
      </c>
      <c r="D12" s="42" t="s">
        <v>87</v>
      </c>
      <c r="E12" s="43" t="str">
        <f t="shared" si="0"/>
        <v/>
      </c>
      <c r="F12" s="43" t="s">
        <v>393</v>
      </c>
      <c r="G12" s="43" t="s">
        <v>393</v>
      </c>
      <c r="H12" s="44" t="str">
        <f t="shared" si="1"/>
        <v/>
      </c>
      <c r="I12" s="45"/>
    </row>
    <row r="13" spans="1:10" ht="29.25" customHeight="1">
      <c r="A13" s="41" t="s">
        <v>222</v>
      </c>
      <c r="B13" s="41" t="s">
        <v>408</v>
      </c>
      <c r="C13" s="42" t="s">
        <v>200</v>
      </c>
      <c r="D13" s="42" t="s">
        <v>87</v>
      </c>
      <c r="E13" s="43" t="str">
        <f t="shared" si="0"/>
        <v/>
      </c>
      <c r="F13" s="43" t="s">
        <v>454</v>
      </c>
      <c r="G13" s="43" t="s">
        <v>393</v>
      </c>
      <c r="H13" s="44" t="str">
        <f t="shared" si="1"/>
        <v/>
      </c>
      <c r="I13" s="45"/>
    </row>
    <row r="14" spans="1:10" ht="29.25" customHeight="1">
      <c r="A14" s="41" t="s">
        <v>418</v>
      </c>
      <c r="B14" s="41" t="s">
        <v>234</v>
      </c>
      <c r="C14" s="42" t="s">
        <v>396</v>
      </c>
      <c r="D14" s="42" t="s">
        <v>87</v>
      </c>
      <c r="E14" s="43" t="str">
        <f t="shared" si="0"/>
        <v/>
      </c>
      <c r="F14" s="43" t="s">
        <v>393</v>
      </c>
      <c r="G14" s="43" t="s">
        <v>393</v>
      </c>
      <c r="H14" s="44" t="str">
        <f t="shared" si="1"/>
        <v/>
      </c>
      <c r="I14" s="45"/>
    </row>
    <row r="15" spans="1:10" ht="29.25" customHeight="1">
      <c r="A15" s="41" t="s">
        <v>213</v>
      </c>
      <c r="B15" s="41" t="s">
        <v>192</v>
      </c>
      <c r="C15" s="42" t="s">
        <v>46</v>
      </c>
      <c r="D15" s="42" t="s">
        <v>87</v>
      </c>
      <c r="E15" s="43" t="str">
        <f t="shared" si="0"/>
        <v/>
      </c>
      <c r="F15" s="43" t="s">
        <v>393</v>
      </c>
      <c r="G15" s="43" t="s">
        <v>393</v>
      </c>
      <c r="H15" s="44" t="str">
        <f t="shared" si="1"/>
        <v/>
      </c>
      <c r="I15" s="45"/>
    </row>
    <row r="16" spans="1:10" ht="29.25" customHeight="1">
      <c r="A16" s="41" t="s">
        <v>57</v>
      </c>
      <c r="B16" s="41" t="s">
        <v>26</v>
      </c>
      <c r="C16" s="42" t="s">
        <v>67</v>
      </c>
      <c r="D16" s="42" t="s">
        <v>87</v>
      </c>
      <c r="E16" s="43" t="str">
        <f t="shared" si="0"/>
        <v/>
      </c>
      <c r="F16" s="43" t="s">
        <v>384</v>
      </c>
      <c r="G16" s="43" t="s">
        <v>393</v>
      </c>
      <c r="H16" s="44" t="str">
        <f t="shared" si="1"/>
        <v/>
      </c>
      <c r="I16" s="45"/>
    </row>
    <row r="17" spans="1:9" ht="29.25" customHeight="1">
      <c r="A17" s="41" t="s">
        <v>243</v>
      </c>
      <c r="B17" s="41" t="s">
        <v>169</v>
      </c>
      <c r="C17" s="42" t="s">
        <v>410</v>
      </c>
      <c r="D17" s="42" t="s">
        <v>87</v>
      </c>
      <c r="E17" s="43" t="str">
        <f t="shared" si="0"/>
        <v/>
      </c>
      <c r="F17" s="43" t="s">
        <v>431</v>
      </c>
      <c r="G17" s="43" t="s">
        <v>393</v>
      </c>
      <c r="H17" s="44" t="str">
        <f t="shared" si="1"/>
        <v/>
      </c>
      <c r="I17" s="45"/>
    </row>
    <row r="18" spans="1:9" ht="29.25" customHeight="1">
      <c r="A18" s="41" t="s">
        <v>89</v>
      </c>
      <c r="B18" s="41" t="s">
        <v>101</v>
      </c>
      <c r="C18" s="42" t="s">
        <v>345</v>
      </c>
      <c r="D18" s="42" t="s">
        <v>87</v>
      </c>
      <c r="E18" s="43" t="str">
        <f t="shared" si="0"/>
        <v/>
      </c>
      <c r="F18" s="43" t="s">
        <v>393</v>
      </c>
      <c r="G18" s="43" t="s">
        <v>393</v>
      </c>
      <c r="H18" s="44" t="str">
        <f t="shared" si="1"/>
        <v/>
      </c>
      <c r="I18" s="45"/>
    </row>
    <row r="19" spans="1:9" ht="29.25" customHeight="1">
      <c r="A19" s="41" t="s">
        <v>286</v>
      </c>
      <c r="B19" s="41" t="s">
        <v>6</v>
      </c>
      <c r="C19" s="42" t="s">
        <v>93</v>
      </c>
      <c r="D19" s="42" t="s">
        <v>87</v>
      </c>
      <c r="E19" s="43" t="str">
        <f t="shared" si="0"/>
        <v/>
      </c>
      <c r="F19" s="43" t="s">
        <v>393</v>
      </c>
      <c r="G19" s="43" t="s">
        <v>431</v>
      </c>
      <c r="H19" s="44" t="str">
        <f t="shared" si="1"/>
        <v/>
      </c>
      <c r="I19" s="45"/>
    </row>
    <row r="20" spans="1:9" ht="29.25" customHeight="1">
      <c r="A20" s="41" t="s">
        <v>17</v>
      </c>
      <c r="B20" s="41" t="s">
        <v>180</v>
      </c>
      <c r="C20" s="42" t="s">
        <v>319</v>
      </c>
      <c r="D20" s="42" t="s">
        <v>87</v>
      </c>
      <c r="E20" s="43" t="str">
        <f t="shared" si="0"/>
        <v/>
      </c>
      <c r="F20" s="43" t="s">
        <v>393</v>
      </c>
      <c r="G20" s="43" t="s">
        <v>393</v>
      </c>
      <c r="H20" s="44" t="str">
        <f t="shared" si="1"/>
        <v/>
      </c>
      <c r="I20" s="45"/>
    </row>
    <row r="21" spans="1:9" ht="29.25" customHeight="1">
      <c r="A21" s="41" t="s">
        <v>258</v>
      </c>
      <c r="B21" s="41" t="s">
        <v>391</v>
      </c>
      <c r="C21" s="42" t="s">
        <v>446</v>
      </c>
      <c r="D21" s="42" t="s">
        <v>87</v>
      </c>
      <c r="E21" s="43" t="str">
        <f t="shared" si="0"/>
        <v/>
      </c>
      <c r="F21" s="43" t="s">
        <v>144</v>
      </c>
      <c r="G21" s="43" t="s">
        <v>393</v>
      </c>
      <c r="H21" s="44" t="str">
        <f t="shared" si="1"/>
        <v/>
      </c>
      <c r="I21" s="45"/>
    </row>
    <row r="22" spans="1:9" ht="29.25" customHeight="1">
      <c r="A22" s="41" t="s">
        <v>78</v>
      </c>
      <c r="B22" s="41"/>
      <c r="C22" s="42" t="s">
        <v>172</v>
      </c>
      <c r="D22" s="42" t="s">
        <v>2</v>
      </c>
      <c r="E22" s="43" t="str">
        <f t="shared" si="0"/>
        <v>[2]~[15]</v>
      </c>
      <c r="F22" s="43" t="s">
        <v>40</v>
      </c>
      <c r="G22" s="43"/>
      <c r="H22" s="44" t="str">
        <f t="shared" si="1"/>
        <v/>
      </c>
      <c r="I22" s="45"/>
    </row>
  </sheetData>
  <sheetProtection sheet="1"/>
  <mergeCells count="8">
    <mergeCell ref="H3:H4"/>
    <mergeCell ref="I3:I4"/>
    <mergeCell ref="A1:I1"/>
    <mergeCell ref="A3:A4"/>
    <mergeCell ref="C3:C4"/>
    <mergeCell ref="E3:E4"/>
    <mergeCell ref="B3:B4"/>
    <mergeCell ref="A2:E2"/>
  </mergeCells>
  <phoneticPr fontId="12" type="noConversion"/>
  <pageMargins left="0.5" right="0.27" top="0.33" bottom="0.64" header="0.5" footer="0.5"/>
  <pageSetup paperSize="9" orientation="portrait" copies="0"/>
  <headerFooter alignWithMargins="0">
    <oddFooter>&amp;L&amp;"黑体,常规"&amp;10正元造价&amp;R&amp;10第 &amp;P页 共&amp;N页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D12"/>
  <sheetViews>
    <sheetView zoomScaleNormal="100" workbookViewId="0"/>
  </sheetViews>
  <sheetFormatPr defaultRowHeight="29.25" customHeight="1"/>
  <cols>
    <col min="1" max="1" width="8.42578125" style="1" customWidth="1"/>
    <col min="2" max="2" width="44.28515625" style="2" customWidth="1"/>
    <col min="3" max="3" width="17.5703125" style="1" customWidth="1"/>
    <col min="4" max="4" width="31.42578125" customWidth="1"/>
  </cols>
  <sheetData>
    <row r="1" spans="1:4" ht="43.5" customHeight="1">
      <c r="A1" s="86" t="s">
        <v>3</v>
      </c>
      <c r="B1" s="87"/>
      <c r="C1" s="87"/>
      <c r="D1" s="88"/>
    </row>
    <row r="2" spans="1:4" s="4" customFormat="1" ht="29.25" customHeight="1">
      <c r="A2" s="89" t="s">
        <v>316</v>
      </c>
      <c r="B2" s="89"/>
      <c r="C2" s="89"/>
    </row>
    <row r="3" spans="1:4" ht="29.25" customHeight="1">
      <c r="A3" s="54" t="s">
        <v>1</v>
      </c>
      <c r="B3" s="55" t="s">
        <v>231</v>
      </c>
      <c r="C3" s="56" t="s">
        <v>55</v>
      </c>
      <c r="D3" s="57" t="s">
        <v>428</v>
      </c>
    </row>
    <row r="4" spans="1:4" ht="29.25" hidden="1" customHeight="1">
      <c r="A4" s="41" t="s">
        <v>450</v>
      </c>
      <c r="B4" s="42" t="s">
        <v>231</v>
      </c>
      <c r="C4" s="46" t="s">
        <v>110</v>
      </c>
      <c r="D4" s="58" t="s">
        <v>428</v>
      </c>
    </row>
    <row r="5" spans="1:4" ht="29.25" hidden="1" customHeight="1">
      <c r="A5" s="48"/>
      <c r="B5" s="49"/>
      <c r="C5" s="48"/>
      <c r="D5" s="52"/>
    </row>
    <row r="6" spans="1:4" ht="29.25" customHeight="1">
      <c r="A6" s="41" t="s">
        <v>135</v>
      </c>
      <c r="B6" s="42" t="s">
        <v>217</v>
      </c>
      <c r="C6" s="46" t="s">
        <v>259</v>
      </c>
      <c r="D6" s="58"/>
    </row>
    <row r="7" spans="1:4" ht="29.25" customHeight="1">
      <c r="A7" s="41" t="s">
        <v>431</v>
      </c>
      <c r="B7" s="42" t="s">
        <v>363</v>
      </c>
      <c r="C7" s="46"/>
      <c r="D7" s="58"/>
    </row>
    <row r="8" spans="1:4" ht="29.25" customHeight="1">
      <c r="A8" s="41" t="s">
        <v>12</v>
      </c>
      <c r="B8" s="42" t="s">
        <v>59</v>
      </c>
      <c r="C8" s="46"/>
      <c r="D8" s="58"/>
    </row>
    <row r="9" spans="1:4" ht="29.25" customHeight="1">
      <c r="A9" s="41" t="s">
        <v>335</v>
      </c>
      <c r="B9" s="42" t="s">
        <v>131</v>
      </c>
      <c r="C9" s="46" t="s">
        <v>443</v>
      </c>
      <c r="D9" s="58"/>
    </row>
    <row r="10" spans="1:4" ht="29.25" customHeight="1">
      <c r="A10" s="41" t="s">
        <v>176</v>
      </c>
      <c r="B10" s="42" t="s">
        <v>320</v>
      </c>
      <c r="C10" s="46"/>
      <c r="D10" s="58"/>
    </row>
    <row r="11" spans="1:4" ht="29.25" customHeight="1">
      <c r="A11" s="41" t="s">
        <v>353</v>
      </c>
      <c r="B11" s="42" t="s">
        <v>340</v>
      </c>
      <c r="C11" s="46"/>
      <c r="D11" s="58"/>
    </row>
    <row r="12" spans="1:4" ht="29.25" customHeight="1">
      <c r="A12" s="41"/>
      <c r="B12" s="42" t="s">
        <v>172</v>
      </c>
      <c r="C12" s="46"/>
      <c r="D12" s="58"/>
    </row>
  </sheetData>
  <sheetProtection sheet="1"/>
  <mergeCells count="2">
    <mergeCell ref="A1:D1"/>
    <mergeCell ref="A2:C2"/>
  </mergeCells>
  <phoneticPr fontId="12" type="noConversion"/>
  <pageMargins left="0.5" right="0.27" top="0.33" bottom="0.64" header="0.5" footer="0.5"/>
  <pageSetup paperSize="9" orientation="portrait" copies="0"/>
  <headerFooter alignWithMargins="0">
    <oddFooter>&amp;L&amp;"黑体,常规"&amp;10正元造价&amp;R&amp;10第 &amp;P页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E9"/>
  <sheetViews>
    <sheetView zoomScaleNormal="100" workbookViewId="0"/>
  </sheetViews>
  <sheetFormatPr defaultRowHeight="29.25" customHeight="1"/>
  <cols>
    <col min="1" max="1" width="8" style="1" customWidth="1"/>
    <col min="2" max="2" width="35.7109375" style="2" customWidth="1"/>
    <col min="3" max="3" width="10.42578125" style="3" customWidth="1"/>
    <col min="4" max="4" width="19.5703125" style="1" customWidth="1"/>
    <col min="5" max="5" width="27.28515625" customWidth="1"/>
  </cols>
  <sheetData>
    <row r="1" spans="1:5" ht="43.5" customHeight="1">
      <c r="A1" s="75" t="s">
        <v>130</v>
      </c>
      <c r="B1" s="75"/>
      <c r="C1" s="76"/>
      <c r="D1" s="75"/>
      <c r="E1" s="76"/>
    </row>
    <row r="2" spans="1:5" s="4" customFormat="1" ht="29.25" customHeight="1">
      <c r="A2" s="84" t="s">
        <v>316</v>
      </c>
      <c r="B2" s="84"/>
      <c r="C2" s="85"/>
      <c r="D2" s="84"/>
    </row>
    <row r="3" spans="1:5" ht="29.25" customHeight="1">
      <c r="A3" s="32" t="s">
        <v>1</v>
      </c>
      <c r="B3" s="33" t="s">
        <v>231</v>
      </c>
      <c r="C3" s="35" t="s">
        <v>223</v>
      </c>
      <c r="D3" s="36" t="s">
        <v>218</v>
      </c>
      <c r="E3" s="59" t="s">
        <v>428</v>
      </c>
    </row>
    <row r="4" spans="1:5" ht="29.25" hidden="1" customHeight="1">
      <c r="A4" s="41" t="s">
        <v>450</v>
      </c>
      <c r="B4" s="42" t="s">
        <v>231</v>
      </c>
      <c r="C4" s="44" t="s">
        <v>223</v>
      </c>
      <c r="D4" s="46" t="s">
        <v>451</v>
      </c>
      <c r="E4" s="58" t="s">
        <v>428</v>
      </c>
    </row>
    <row r="5" spans="1:5" ht="29.25" hidden="1" customHeight="1">
      <c r="A5" s="48"/>
      <c r="B5" s="49"/>
      <c r="C5" s="50"/>
      <c r="D5" s="48"/>
      <c r="E5" s="52"/>
    </row>
    <row r="6" spans="1:5" ht="29.25" customHeight="1">
      <c r="A6" s="41" t="s">
        <v>135</v>
      </c>
      <c r="B6" s="42" t="s">
        <v>369</v>
      </c>
      <c r="C6" s="44" t="s">
        <v>354</v>
      </c>
      <c r="D6" s="46" t="s">
        <v>259</v>
      </c>
      <c r="E6" s="58"/>
    </row>
    <row r="7" spans="1:5" ht="29.25" customHeight="1">
      <c r="A7" s="41" t="s">
        <v>431</v>
      </c>
      <c r="B7" s="42" t="s">
        <v>452</v>
      </c>
      <c r="C7" s="44" t="s">
        <v>354</v>
      </c>
      <c r="D7" s="46" t="s">
        <v>443</v>
      </c>
      <c r="E7" s="58"/>
    </row>
    <row r="8" spans="1:5" ht="29.25" customHeight="1">
      <c r="A8" s="41" t="s">
        <v>176</v>
      </c>
      <c r="B8" s="42" t="s">
        <v>76</v>
      </c>
      <c r="C8" s="44" t="s">
        <v>354</v>
      </c>
      <c r="D8" s="46" t="s">
        <v>443</v>
      </c>
      <c r="E8" s="58"/>
    </row>
    <row r="9" spans="1:5" ht="29.25" customHeight="1">
      <c r="A9" s="41"/>
      <c r="B9" s="42" t="s">
        <v>172</v>
      </c>
      <c r="C9" s="44"/>
      <c r="D9" s="46" t="s">
        <v>259</v>
      </c>
      <c r="E9" s="58"/>
    </row>
  </sheetData>
  <sheetProtection sheet="1"/>
  <mergeCells count="2">
    <mergeCell ref="A1:E1"/>
    <mergeCell ref="A2:D2"/>
  </mergeCells>
  <phoneticPr fontId="12" type="noConversion"/>
  <pageMargins left="0.5" right="0.27" top="0.33" bottom="0.64" header="0.5" footer="0.5"/>
  <pageSetup paperSize="9" orientation="portrait" copies="0"/>
  <headerFooter alignWithMargins="0">
    <oddFooter>&amp;L&amp;"黑体,常规"&amp;10正元造价&amp;R&amp;10第 &amp;P页 共&amp;N页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F13"/>
  <sheetViews>
    <sheetView zoomScaleNormal="100" workbookViewId="0"/>
  </sheetViews>
  <sheetFormatPr defaultRowHeight="29.25" customHeight="1"/>
  <cols>
    <col min="1" max="1" width="5.42578125" style="1" customWidth="1"/>
    <col min="2" max="3" width="27.28515625" style="2" customWidth="1"/>
    <col min="4" max="4" width="15" style="3" customWidth="1"/>
    <col min="5" max="5" width="10.85546875" style="3" customWidth="1"/>
    <col min="6" max="6" width="16.28515625" style="3" customWidth="1"/>
  </cols>
  <sheetData>
    <row r="1" spans="1:6" ht="43.5" customHeight="1">
      <c r="A1" s="87" t="s">
        <v>129</v>
      </c>
      <c r="B1" s="87"/>
      <c r="C1" s="87"/>
      <c r="D1" s="88"/>
      <c r="E1" s="88"/>
      <c r="F1" s="88"/>
    </row>
    <row r="2" spans="1:6" s="4" customFormat="1" ht="29.25" customHeight="1">
      <c r="A2" s="89" t="s">
        <v>316</v>
      </c>
      <c r="B2" s="89"/>
      <c r="C2" s="89"/>
      <c r="D2" s="98"/>
      <c r="E2" s="17"/>
      <c r="F2" s="17"/>
    </row>
    <row r="3" spans="1:6" ht="29.25" customHeight="1">
      <c r="A3" s="92" t="s">
        <v>1</v>
      </c>
      <c r="B3" s="94" t="s">
        <v>231</v>
      </c>
      <c r="C3" s="94" t="s">
        <v>154</v>
      </c>
      <c r="D3" s="96" t="s">
        <v>224</v>
      </c>
      <c r="E3" s="90" t="s">
        <v>351</v>
      </c>
      <c r="F3" s="90" t="s">
        <v>55</v>
      </c>
    </row>
    <row r="4" spans="1:6" s="29" customFormat="1" ht="29.25" customHeight="1">
      <c r="A4" s="93"/>
      <c r="B4" s="95"/>
      <c r="C4" s="95"/>
      <c r="D4" s="97"/>
      <c r="E4" s="91"/>
      <c r="F4" s="91"/>
    </row>
    <row r="5" spans="1:6" ht="29.25" hidden="1" customHeight="1">
      <c r="A5" s="41" t="s">
        <v>450</v>
      </c>
      <c r="B5" s="42" t="s">
        <v>231</v>
      </c>
      <c r="C5" s="42" t="s">
        <v>154</v>
      </c>
      <c r="D5" s="43"/>
      <c r="E5" s="44" t="s">
        <v>33</v>
      </c>
      <c r="F5" s="45"/>
    </row>
    <row r="6" spans="1:6" ht="29.25" hidden="1" customHeight="1">
      <c r="A6" s="48"/>
      <c r="B6" s="49"/>
      <c r="C6" s="49"/>
      <c r="D6" s="50"/>
      <c r="E6" s="50"/>
      <c r="F6" s="50"/>
    </row>
    <row r="7" spans="1:6" ht="29.25" customHeight="1">
      <c r="A7" s="41" t="s">
        <v>135</v>
      </c>
      <c r="B7" s="42" t="s">
        <v>272</v>
      </c>
      <c r="C7" s="42" t="s">
        <v>68</v>
      </c>
      <c r="D7" s="43"/>
      <c r="E7" s="44" t="s">
        <v>40</v>
      </c>
      <c r="F7" s="45"/>
    </row>
    <row r="8" spans="1:6" ht="29.25" customHeight="1">
      <c r="A8" s="41" t="s">
        <v>167</v>
      </c>
      <c r="B8" s="42" t="s">
        <v>211</v>
      </c>
      <c r="C8" s="42" t="s">
        <v>447</v>
      </c>
      <c r="D8" s="43"/>
      <c r="E8" s="44" t="s">
        <v>431</v>
      </c>
      <c r="F8" s="45"/>
    </row>
    <row r="9" spans="1:6" ht="29.25" customHeight="1">
      <c r="A9" s="41" t="s">
        <v>409</v>
      </c>
      <c r="B9" s="42" t="s">
        <v>18</v>
      </c>
      <c r="C9" s="42" t="s">
        <v>447</v>
      </c>
      <c r="D9" s="43"/>
      <c r="E9" s="44" t="s">
        <v>80</v>
      </c>
      <c r="F9" s="45"/>
    </row>
    <row r="10" spans="1:6" ht="29.25" customHeight="1">
      <c r="A10" s="41" t="s">
        <v>198</v>
      </c>
      <c r="B10" s="42" t="s">
        <v>435</v>
      </c>
      <c r="C10" s="42" t="s">
        <v>447</v>
      </c>
      <c r="D10" s="43"/>
      <c r="E10" s="44" t="s">
        <v>393</v>
      </c>
      <c r="F10" s="45"/>
    </row>
    <row r="11" spans="1:6" ht="29.25" customHeight="1">
      <c r="A11" s="41" t="s">
        <v>362</v>
      </c>
      <c r="B11" s="42" t="s">
        <v>397</v>
      </c>
      <c r="C11" s="42" t="s">
        <v>447</v>
      </c>
      <c r="D11" s="43"/>
      <c r="E11" s="44" t="s">
        <v>393</v>
      </c>
      <c r="F11" s="45"/>
    </row>
    <row r="12" spans="1:6" ht="29.25" customHeight="1">
      <c r="A12" s="41" t="s">
        <v>431</v>
      </c>
      <c r="B12" s="42" t="s">
        <v>377</v>
      </c>
      <c r="C12" s="42" t="s">
        <v>91</v>
      </c>
      <c r="D12" s="43"/>
      <c r="E12" s="44" t="s">
        <v>213</v>
      </c>
      <c r="F12" s="45"/>
    </row>
    <row r="13" spans="1:6" ht="29.25" customHeight="1">
      <c r="A13" s="41" t="s">
        <v>176</v>
      </c>
      <c r="B13" s="42" t="s">
        <v>172</v>
      </c>
      <c r="C13" s="42" t="s">
        <v>42</v>
      </c>
      <c r="D13" s="43"/>
      <c r="E13" s="44" t="s">
        <v>40</v>
      </c>
      <c r="F13" s="45"/>
    </row>
  </sheetData>
  <sheetProtection sheet="1"/>
  <mergeCells count="8">
    <mergeCell ref="E3:E4"/>
    <mergeCell ref="F3:F4"/>
    <mergeCell ref="A1:F1"/>
    <mergeCell ref="A3:A4"/>
    <mergeCell ref="B3:B4"/>
    <mergeCell ref="C3:C4"/>
    <mergeCell ref="D3:D4"/>
    <mergeCell ref="A2:D2"/>
  </mergeCells>
  <phoneticPr fontId="12" type="noConversion"/>
  <pageMargins left="0.5" right="0.27" top="0.33" bottom="0.64" header="0.5" footer="0.5"/>
  <pageSetup paperSize="9" orientation="portrait" copies="0"/>
  <headerFooter alignWithMargins="0">
    <oddFooter>&amp;L&amp;"黑体,常规"&amp;10正元造价&amp;R&amp;10第 &amp;P页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1招标工程量清单;扉—1</vt:lpstr>
      <vt:lpstr>2分部分项工程和单价措施项目清单与计价表</vt:lpstr>
      <vt:lpstr>3总价措施项目清单与计价表</vt:lpstr>
      <vt:lpstr>4其他项目清单</vt:lpstr>
      <vt:lpstr>5暂列金额明细表</vt:lpstr>
      <vt:lpstr>6规费、税金项目清单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USER-</cp:lastModifiedBy>
  <dcterms:created xsi:type="dcterms:W3CDTF">2020-06-16T02:39:24Z</dcterms:created>
  <dcterms:modified xsi:type="dcterms:W3CDTF">2020-06-16T02:39:25Z</dcterms:modified>
</cp:coreProperties>
</file>