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<sst xmlns="http://schemas.openxmlformats.org/spreadsheetml/2006/main" count="34" uniqueCount="27">
  <si>
    <t>常州市第二人民医院阳湖院区二期建设项目医用隔帘采购项目</t>
  </si>
  <si>
    <t>编号</t>
  </si>
  <si>
    <t>产品名称</t>
  </si>
  <si>
    <t>技术参数</t>
  </si>
  <si>
    <t>样式</t>
  </si>
  <si>
    <t>形状</t>
  </si>
  <si>
    <t>数量（副）</t>
  </si>
  <si>
    <t>单位</t>
  </si>
  <si>
    <t>数量</t>
  </si>
  <si>
    <t>总数</t>
  </si>
  <si>
    <t>全费用单价</t>
  </si>
  <si>
    <t>全费用金额</t>
  </si>
  <si>
    <t>阻燃医用隔帘A</t>
  </si>
  <si>
    <t xml:space="preserve">阻燃医用隔帘面料：
（一）消防阻燃安全指标
1、需满足GB20286-2006《公共场所阻燃制品及组件燃烧性能要求和标识》阻燃1级（检测报告需体现水洗次数≥55次）
1.1续燃时间：≤5s（依据GB/T 5455-2014标准）
1.2阴燃时间：≤15s（依据GB/T 5455-2014标准）
1.3损毁长度：≤150mm（依据GB/T 5455-2014标准）
1.4氧指数：≥32.0%（依据GB/T 5454-1997标准）
1.5燃烧滴落物：未引起脱脂棉燃烧或阴燃（依据GB/T 5455-2014标准）
1.6烟密度≤15SDR（依据GB/T 8627-2007标准）
1.7产烟毒性等级不低于ZA2级（依据GB/T20285-2006标准）
注：第1.1-1.7项提供CMA或CNAS标识检测报告加盖送检人公章，报告附防伪二维码供现场核验或对应发票为证。
（二）基本安全技术规范指标：依据GB18401-2010《国家纺织产品基本安全技术规范》
2.1甲醛含量：≤20mg/kg（依据GB/T2912.1-2009标准）
2.2 ph值： 4-9（依据GB/T7573-2009标准）
2.3异味：无（依据GB 18401-2010标准）
2.4可分解致癌芳香胺染料：禁用（依据GB/T17592-2011标准）
2.5色牢度：耐水色牢度（变色、沾色）：≥3级，耐干摩擦色牢度：≥3级，耐酸碱汗渍色牢度≥3级（依据GB/T5713-2013，GB/T3920-2008，GB/T3922-2013标准）
（三）绿色产品评价：
3.符合GB/T35611-2017《绿色产品评价 纺织产品》以下内容：
3.1邻苯二甲酸脂≤0.1%（依据GB/T20388-2016标准）
3.2致敏染料：禁用（依据GB/T 20383-2006标准）
3.3氯（化）苯和氯化甲苯：≤1.0mg/kg（依据GB/T20384-2006标准）
3.4六价铬含量：未检出
注：第3.1-3.4项提供CMA或CNAS标识检测报告加盖送检人公章，报告附防伪二维码供现场核验或对应发票为证。
（四）影响产品性能的其它重要技术指标
4.纤维成分：100%聚酯纤维（依据FZ/T01057-2007标准）
5.克重量≥ 220g/㎡（依据GB/T 4669-2008标准)
6.基础要求：
6.1厚度：≥0.7mm（依据GB/T 3820-1997标准)
6.2断裂强力：直向≥1000N，横向≥450N（依据GB/T 3923.1-2013标准)
6.3织物耐磨性能：≥10000次未破损（依据GB/T21196.2-2007标准)
6.4起球：≥3级（依据GB/T 4802.1-2008标准)
7.洗涤后外观：≥4级（依据GB/T 21294-2014标准)
8.遮光率≥70%（依据FZ/T 62025-2015标准)
9.抗菌效果：金黄色葡萄球菌、大肠杆菌、白色念珠菌、肺炎克雷白（伯）氏菌、铜绿假单胞菌抑菌率≥95%，耐水洗≥50次（依据GB/T 20944.3-2008标准)
10.防污性能：具有易去污性（依据FZ/T 01118-2012标准)
11.净化性能：具有去甲醛功能（依据QB/T2761-2006标准)
12.医用隔帘上部镂空部分高50-65公分  
注：第6-11项提供CMA或CNAS标识检测报告加盖送检人公章，报告附防伪二维码供现场核验或对应发票为证。
阻燃布带：
13.阻燃布带面料：
13.1材质：100%聚酯纤维
13.2阻燃标准符合GB20286-2006 阻燃1级
13.3织物耐磨次数≥28000次未破损
13.4抗老化强力保持率≥75%。
注：第13项提供CMA或CNAS标识检测报告加盖送检人公章，报告附防伪二维码供现场核验或对应发票为证。
</t>
  </si>
  <si>
    <t>最终颜色及款式由采购方确定</t>
  </si>
  <si>
    <t>L型</t>
  </si>
  <si>
    <t>m2</t>
  </si>
  <si>
    <t>U型</t>
  </si>
  <si>
    <t>一字型</t>
  </si>
  <si>
    <t>阻燃医用隔帘B</t>
  </si>
  <si>
    <t xml:space="preserve">阻燃医用隔帘面料：
（一）消防阻燃安全指标
1、需满足GB20286-2006《公共场所阻燃制品及组件燃烧性能要求和标识》阻燃1级（检测报告需体现水洗次数≥55次）
1.1续燃时间：≤5s（依据GB/T 5455-2014标准）
1.2阴燃时间：≤5s（依据GB/T 5455-2014标准）
1.3损毁长度：≤150mm（依据GB/T 5455-2014标准）
1.4氧指数：≥32.0%（依据GB/T 5454-1997标准）
1.5燃烧滴落物：未引起脱脂棉燃烧或阴燃（依据GB/T 5455-2014标准）
1.6烟密度≤15SDR（依据GB/T 8627-2007标准）
1.7产烟毒性等级不低于ZA2级（依据GB/T20285-2006标准）
注：第1.1-1.7项需提供CMA或CNAS标识检测报告加盖送检人公章，报告附防伪二维码供现场核验或对应发票为证。
（二）基本安全技术规范指标
2.符合GB18401-2010《国家纺织产品基本安全技术规范》C类或更优标准。
2.1甲醛含量：≤20mg/kg（依据GB/T2912.1-2009标准）
2.2 ph值： 4-9（依据GB/T7573-2009标准）
2.3异味：无（依据GB 18401-2010标准）
2.4可分解致癌芳香胺染料：禁用（依据GB/T17592-2011标准）
2.5色牢度：耐水色牢度（变色、沾色）：≥3级，耐干摩擦色牢度：≥3级，耐酸碱汗渍色牢度≥3级（依据GB/T5713-2013，GB/T3920-2008，GB/T3922-2013标准）
（三）绿色产品评价：
3.符合GB/T35611-2017《绿色产品评价 纺织产品》以下内容：
3.1邻苯二甲酸脂≤0.1%（依据GB/T20388-2016标准）
3.2致敏染料：禁用（依据GB/T 20383-2006标准）
3.3氯（化）苯和氯化甲苯：≤1.0mg/kg（依据GB/T20384-2006标准）
3.4六价铬含量：未检出
注：第3.1-3.4项提供CMA或CNAS标识检测报告加盖送检人公章，报告附防伪二维码供现场核验或对应发票为证。
（四）影响产品性能的其它重要技术指标
4.纤维成分：100%聚酯纤维（依据FZ/T01057-2007标准）
5.克重量≥250g/㎡（依据GB/T 4669-2008标准)
6.基础要求：
6.1厚度：≥0.7mm（依据GB/T 3820-1997标准)
6.2断裂强力：直向≥1050N，横向≥450N（依据GB/T 3923.1-2013标准)
6.3织物耐磨性能：≥80000次未破损（依据GB/T21196.2-2007标准)
6.4起球：≥4级（依据GB/T 4802.1-2008标准)
7.洗涤后外观：≥4级（依据GB/T 21294-2014标准)
8.污染物去除率（%）：甲醛≥40，苯≥70，甲苯≥70，二甲苯≥80（依据QB/T2761-2006标准）
9.遮光率≥75%（依据FZ/T 62025-2015标准)
10.防污性能：具有易去污性（依据FZ/T 01118-2012标准)
11.消臭性能（%）：浓度减少率，硫化氢≥1.5，甲硫醇≥6，氨气≥45，醋酸≥55（依据GB/T33610.2-2017标准）
12.抗菌效果（水洗≥50次）：金黄色葡萄球菌、大肠杆菌、白色念珠菌、肺炎克雷白（伯）氏菌、铜绿假单胞菌抑菌率≥98%（依据GB/T 20944.2-2017标准
13.医用隔帘上部镂空部分高50-65公分。
注：第6-12项需提供CMA或CNAS标识检测报告加盖送检人公章，报告附防伪二维码供现场核验或对应发票为证。
阻燃布带：
14.阻燃布带面料：
14.1材质：100%聚酯纤维
14.2阻燃标准符合GB20286-2006 阻燃1级
14.3织物耐磨次数≥28000次未破损
14.4抗老化强力保持率≥75%。
</t>
  </si>
  <si>
    <t xml:space="preserve">最终颜色及款式由采购方确定
</t>
  </si>
  <si>
    <t>导轨</t>
  </si>
  <si>
    <t>1、铝型材标号：6063-T5
2、轨道弯曲度≤0.15mm
3、规格为宽*高≥23mm*18mm方形轨道，国标型材厚度: ≥1.0mm
▲4、力学性能：规定非比例延伸强度≥205N/mm2，抗拉强度≥230N/mm2，，断后伸长率≥8%，韦氏硬度≥10.5HW
5、压痕硬度（膜层抗压痕性）≥95
▲6、轨道具有耐盐酸性、耐溶剂性、耐洗涤性。</t>
  </si>
  <si>
    <t>m</t>
  </si>
  <si>
    <t>合计</t>
  </si>
  <si>
    <t>备注：1、全费用单价包含制作、配件、安装、运输、 税金等全部费用；2、面积按窗帘实际展开面积计算；3、阻燃医用隔帘A清单数量按褶皱比1:1.5考虑；4、阻燃医用隔帘B清单数量按褶皱比1:2考虑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</si>
</sst>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325755</xdr:colOff>
      <xdr:row>4</xdr:row>
      <xdr:rowOff>2075815</xdr:rowOff>
    </xdr:from>
    <xdr:to>
      <xdr:col>3</xdr:col>
      <xdr:colOff>1974850</xdr:colOff>
      <xdr:row>4</xdr:row>
      <xdr:rowOff>3394710</xdr:rowOff>
    </xdr:to>
    <xdr:pic>
      <xdr:nvPicPr>
        <xdr:cNvPr id="4" name="图片 3" descr="隔离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202930" y="3002915"/>
          <a:ext cx="1649095" cy="1318895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</xdr:colOff>
      <xdr:row>7</xdr:row>
      <xdr:rowOff>2517775</xdr:rowOff>
    </xdr:from>
    <xdr:to>
      <xdr:col>3</xdr:col>
      <xdr:colOff>2087245</xdr:colOff>
      <xdr:row>7</xdr:row>
      <xdr:rowOff>3524250</xdr:rowOff>
    </xdr:to>
    <xdr:pic>
      <xdr:nvPicPr>
        <xdr:cNvPr id="2" name="图片 1" descr="f7b1ca8c4c85fc37a6753c7f53da83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919085" y="12080875"/>
          <a:ext cx="2045335" cy="1006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zoomScale="82" zoomScaleNormal="82" topLeftCell="A2" workbookViewId="0">
      <selection activeCell="K8" sqref="K8:K9"/>
    </sheetView>
  </sheetViews>
  <sheetFormatPr defaultColWidth="9" defaultRowHeight="13.5"/>
  <cols>
    <col min="1" max="1" width="7.375" customWidth="1"/>
    <col min="2" max="2" width="14.5" customWidth="1"/>
    <col min="3" max="3" width="81.5" customWidth="1"/>
    <col min="4" max="4" width="29.375" customWidth="1"/>
    <col min="5" max="5" width="19.375" customWidth="1"/>
    <col min="6" max="7" width="12.0416666666667" customWidth="1"/>
    <col min="8" max="8" width="12.25" customWidth="1"/>
    <col min="9" max="9" width="12.875" customWidth="1"/>
    <col min="10" max="10" width="10.875" customWidth="1"/>
    <col min="11" max="11" width="14.375"/>
  </cols>
  <sheetData>
    <row r="1" ht="16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4" ht="30" customHeight="1" spans="1:1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ht="284" customHeight="1" spans="1:11">
      <c r="A5" s="2">
        <v>1</v>
      </c>
      <c r="B5" s="2" t="s">
        <v>12</v>
      </c>
      <c r="C5" s="3" t="s">
        <v>13</v>
      </c>
      <c r="D5" s="2" t="s">
        <v>14</v>
      </c>
      <c r="E5" s="2" t="s">
        <v>15</v>
      </c>
      <c r="F5" s="2">
        <f>713</f>
        <v>713</v>
      </c>
      <c r="G5" s="2" t="s">
        <v>16</v>
      </c>
      <c r="H5" s="2">
        <v>14604.55</v>
      </c>
      <c r="I5" s="2">
        <f>H5+H6+H7</f>
        <v>28894.18</v>
      </c>
      <c r="J5" s="2">
        <v>51</v>
      </c>
      <c r="K5" s="2">
        <f>I5*J5</f>
        <v>1473603.18</v>
      </c>
    </row>
    <row r="6" ht="161" customHeight="1" spans="1:11">
      <c r="A6" s="2"/>
      <c r="B6" s="2"/>
      <c r="C6" s="3"/>
      <c r="D6" s="2"/>
      <c r="E6" s="2" t="s">
        <v>17</v>
      </c>
      <c r="F6" s="2">
        <v>485</v>
      </c>
      <c r="G6" s="2" t="s">
        <v>16</v>
      </c>
      <c r="H6" s="2">
        <v>14197.59</v>
      </c>
      <c r="I6" s="2"/>
      <c r="J6" s="2"/>
      <c r="K6" s="2"/>
    </row>
    <row r="7" ht="235" customHeight="1" spans="1:11">
      <c r="A7" s="2"/>
      <c r="B7" s="2"/>
      <c r="C7" s="3"/>
      <c r="D7" s="2"/>
      <c r="E7" s="2" t="s">
        <v>18</v>
      </c>
      <c r="F7" s="2">
        <v>8</v>
      </c>
      <c r="G7" s="2" t="s">
        <v>16</v>
      </c>
      <c r="H7" s="2">
        <v>92.04</v>
      </c>
      <c r="I7" s="2"/>
      <c r="J7" s="2"/>
      <c r="K7" s="2"/>
    </row>
    <row r="8" ht="370" customHeight="1" spans="1:11">
      <c r="A8" s="2">
        <v>2</v>
      </c>
      <c r="B8" s="2" t="s">
        <v>19</v>
      </c>
      <c r="C8" s="3" t="s">
        <v>20</v>
      </c>
      <c r="D8" s="4" t="s">
        <v>21</v>
      </c>
      <c r="E8" s="2" t="s">
        <v>15</v>
      </c>
      <c r="F8" s="2">
        <f>19+101</f>
        <v>120</v>
      </c>
      <c r="G8" s="2" t="s">
        <v>16</v>
      </c>
      <c r="H8" s="2">
        <f>465.71+4.2*2.8*101*2</f>
        <v>2841.23</v>
      </c>
      <c r="I8" s="2">
        <f>H8+H9</f>
        <v>3639.17</v>
      </c>
      <c r="J8" s="2">
        <v>58</v>
      </c>
      <c r="K8" s="2">
        <f>I8*J8</f>
        <v>211071.86</v>
      </c>
    </row>
    <row r="9" ht="283" customHeight="1" spans="1:11">
      <c r="A9" s="2"/>
      <c r="B9" s="2"/>
      <c r="C9" s="5"/>
      <c r="D9" s="4"/>
      <c r="E9" s="2" t="s">
        <v>17</v>
      </c>
      <c r="F9" s="2">
        <v>33</v>
      </c>
      <c r="G9" s="2" t="s">
        <v>16</v>
      </c>
      <c r="H9" s="2">
        <v>797.94</v>
      </c>
      <c r="I9" s="2"/>
      <c r="J9" s="2"/>
      <c r="K9" s="2"/>
    </row>
    <row r="10" ht="104" customHeight="1" spans="1:11">
      <c r="A10" s="2">
        <v>3</v>
      </c>
      <c r="B10" s="2" t="s">
        <v>22</v>
      </c>
      <c r="C10" s="3" t="s">
        <v>23</v>
      </c>
      <c r="D10" s="4"/>
      <c r="E10" s="2" t="s">
        <v>15</v>
      </c>
      <c r="F10" s="2">
        <v>101</v>
      </c>
      <c r="G10" s="2" t="s">
        <v>24</v>
      </c>
      <c r="H10" s="2">
        <v>454.5</v>
      </c>
      <c r="I10" s="2">
        <v>454.5</v>
      </c>
      <c r="J10" s="2">
        <v>42</v>
      </c>
      <c r="K10" s="2">
        <f>J10*I10</f>
        <v>19089</v>
      </c>
    </row>
    <row r="11" ht="26" customHeight="1" spans="1:11">
      <c r="A11" s="6"/>
      <c r="B11" s="6"/>
      <c r="C11" s="6"/>
      <c r="D11" s="6"/>
      <c r="E11" s="7" t="s">
        <v>25</v>
      </c>
      <c r="F11" s="7"/>
      <c r="G11" s="7"/>
      <c r="H11" s="7"/>
      <c r="I11" s="7"/>
      <c r="J11" s="7"/>
      <c r="K11" s="7">
        <f>SUM(K5:K10)</f>
        <v>1703764.04</v>
      </c>
    </row>
    <row r="12" ht="36" customHeight="1" spans="1:11">
      <c r="A12" s="8" t="s">
        <v>26</v>
      </c>
      <c r="B12" s="8"/>
      <c r="C12" s="8"/>
      <c r="D12" s="8"/>
      <c r="E12" s="8"/>
      <c r="F12" s="8"/>
      <c r="G12" s="8"/>
      <c r="H12" s="8"/>
      <c r="I12" s="8"/>
      <c r="J12" s="8"/>
      <c r="K12" s="8"/>
    </row>
  </sheetData>
  <mergeCells count="16">
    <mergeCell ref="A12:K12"/>
    <mergeCell ref="A5:A7"/>
    <mergeCell ref="A8:A9"/>
    <mergeCell ref="B5:B7"/>
    <mergeCell ref="B8:B9"/>
    <mergeCell ref="C5:C7"/>
    <mergeCell ref="C8:C9"/>
    <mergeCell ref="D5:D7"/>
    <mergeCell ref="D8:D9"/>
    <mergeCell ref="I5:I7"/>
    <mergeCell ref="I8:I9"/>
    <mergeCell ref="J5:J7"/>
    <mergeCell ref="J8:J9"/>
    <mergeCell ref="K5:K7"/>
    <mergeCell ref="K8:K9"/>
    <mergeCell ref="A1:K2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沐薰衣</cp:lastModifiedBy>
  <dcterms:created xsi:type="dcterms:W3CDTF">2022-11-22T09:30:00Z</dcterms:created>
  <dcterms:modified xsi:type="dcterms:W3CDTF">2022-12-05T00:59:26Z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31D95FF3BD704C88BC6833ED3EAE33A7</vt:lpwstr>
  </property>
  <property fmtid="{D5CDD505-2E9C-101B-9397-08002B2CF9AE}" pid="3" name="KSOProductBuildVer">
    <vt:lpwstr>2052-11.1.0.12763</vt:lpwstr>
  </property>
</Properties>
</file>